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4.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https://adif365-my.sharepoint.com/personal/feizquierdo_adif_es/Documents/Jefatura de Desarrollo Comercial/PRE/Revisión Pliego y Procedimiento/Oct 21/ADIF/Definitivo/PDF/Para Subir a Web/"/>
    </mc:Choice>
  </mc:AlternateContent>
  <xr:revisionPtr revIDLastSave="26" documentId="13_ncr:1_{1A76BFB7-4990-47B5-BA42-85C8226D6159}" xr6:coauthVersionLast="47" xr6:coauthVersionMax="47" xr10:uidLastSave="{0C93555E-BC5B-47D7-A815-F7D259DEA6A5}"/>
  <bookViews>
    <workbookView xWindow="2565" yWindow="4485" windowWidth="21600" windowHeight="12735" activeTab="3" xr2:uid="{EC97B143-42F4-46E4-A731-5A83C5E2CECF}"/>
  </bookViews>
  <sheets>
    <sheet name="IMP SIST VEP1" sheetId="1" r:id="rId1"/>
    <sheet name="IMP SIST VEP2" sheetId="2" r:id="rId2"/>
    <sheet name="IMP SIST VEP3 4" sheetId="3" r:id="rId3"/>
    <sheet name="IMP SIST VEP5 6" sheetId="6" r:id="rId4"/>
  </sheets>
  <definedNames>
    <definedName name="Print_Area" localSheetId="0">'IMP SIST VEP1'!$B$2:$L$61</definedName>
    <definedName name="Print_Area" localSheetId="1">'IMP SIST VEP2'!$B$2:$L$46</definedName>
    <definedName name="Print_Area" localSheetId="2">'IMP SIST VEP3 4'!$B$2:$N$34</definedName>
    <definedName name="Print_Area" localSheetId="3">'IMP SIST VEP5 6'!$B$2:$N$32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42" i="1" l="1"/>
  <c r="J41" i="1"/>
  <c r="J40" i="1"/>
  <c r="K40" i="1" s="1"/>
  <c r="C42" i="1"/>
  <c r="C41" i="1"/>
  <c r="C40" i="1"/>
  <c r="D40" i="1" s="1"/>
  <c r="C29" i="2"/>
  <c r="C28" i="2"/>
  <c r="C27" i="2"/>
  <c r="D27" i="2" s="1"/>
  <c r="F27" i="2" s="1"/>
  <c r="K41" i="1" l="1"/>
  <c r="K42" i="1" s="1"/>
  <c r="L40" i="1"/>
  <c r="D28" i="2"/>
  <c r="D29" i="2" s="1"/>
  <c r="F40" i="1"/>
  <c r="L41" i="1" l="1"/>
  <c r="K43" i="1"/>
  <c r="L42" i="1"/>
  <c r="D41" i="1"/>
  <c r="F28" i="2"/>
  <c r="F29" i="2"/>
  <c r="L43" i="1" l="1"/>
  <c r="K44" i="1"/>
  <c r="D42" i="1"/>
  <c r="F41" i="1"/>
  <c r="D30" i="2"/>
  <c r="F30" i="2" s="1"/>
  <c r="K45" i="1" l="1"/>
  <c r="L44" i="1"/>
  <c r="D43" i="1"/>
  <c r="F42" i="1"/>
  <c r="D31" i="2"/>
  <c r="F31" i="2" s="1"/>
  <c r="L45" i="1" l="1"/>
  <c r="K46" i="1"/>
  <c r="F43" i="1"/>
  <c r="D44" i="1"/>
  <c r="D32" i="2"/>
  <c r="F32" i="2" s="1"/>
  <c r="L46" i="1" l="1"/>
  <c r="K47" i="1"/>
  <c r="F44" i="1"/>
  <c r="D45" i="1"/>
  <c r="D33" i="2"/>
  <c r="F33" i="2" s="1"/>
  <c r="L47" i="1" l="1"/>
  <c r="K48" i="1"/>
  <c r="F45" i="1"/>
  <c r="D46" i="1"/>
  <c r="D34" i="2"/>
  <c r="F34" i="2" s="1"/>
  <c r="K49" i="1" l="1"/>
  <c r="L48" i="1"/>
  <c r="F46" i="1"/>
  <c r="D47" i="1"/>
  <c r="D35" i="2"/>
  <c r="F35" i="2" s="1"/>
  <c r="K50" i="1" l="1"/>
  <c r="L49" i="1"/>
  <c r="F47" i="1"/>
  <c r="D48" i="1"/>
  <c r="D36" i="2"/>
  <c r="F36" i="2" s="1"/>
  <c r="L50" i="1" l="1"/>
  <c r="K51" i="1"/>
  <c r="F48" i="1"/>
  <c r="D49" i="1"/>
  <c r="D37" i="2"/>
  <c r="F37" i="2" s="1"/>
  <c r="L51" i="1" l="1"/>
  <c r="K52" i="1"/>
  <c r="F49" i="1"/>
  <c r="D50" i="1"/>
  <c r="D38" i="2"/>
  <c r="F38" i="2" s="1"/>
  <c r="K53" i="1" l="1"/>
  <c r="L52" i="1"/>
  <c r="F50" i="1"/>
  <c r="D51" i="1"/>
  <c r="D39" i="2"/>
  <c r="F39" i="2" s="1"/>
  <c r="K54" i="1" l="1"/>
  <c r="L54" i="1" s="1"/>
  <c r="L53" i="1"/>
  <c r="F51" i="1"/>
  <c r="D52" i="1"/>
  <c r="D40" i="2"/>
  <c r="F40" i="2" s="1"/>
  <c r="L55" i="1" l="1"/>
  <c r="K56" i="1" s="1"/>
  <c r="F52" i="1"/>
  <c r="D53" i="1"/>
  <c r="D41" i="2"/>
  <c r="F41" i="2" s="1"/>
  <c r="F43" i="2" s="1"/>
  <c r="F53" i="1" l="1"/>
  <c r="D54" i="1"/>
  <c r="F54" i="1" s="1"/>
  <c r="F42" i="2"/>
  <c r="F55" i="1" l="1"/>
  <c r="D56"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CARLOS A BARCELONA LAPARRA</author>
  </authors>
  <commentList>
    <comment ref="F36" authorId="0" shapeId="0" xr:uid="{9A3256B3-E067-486D-87C6-399D3466A9FF}">
      <text>
        <r>
          <rPr>
            <b/>
            <sz val="9"/>
            <color indexed="10"/>
            <rFont val="Calibri"/>
            <family val="2"/>
            <scheme val="minor"/>
          </rPr>
          <t xml:space="preserve">EL PRECIO MENSUAL OFERTADO EN NINGÚN CASO SERÁ INFERIOR A LOS PRECIOS MÍNIMOS DE REFERENCIA.
</t>
        </r>
      </text>
    </comment>
    <comment ref="L36" authorId="0" shapeId="0" xr:uid="{15A40F37-7938-4697-870C-ADA8235169D2}">
      <text>
        <r>
          <rPr>
            <b/>
            <sz val="9"/>
            <color indexed="10"/>
            <rFont val="Calibri"/>
            <family val="2"/>
            <scheme val="minor"/>
          </rPr>
          <t xml:space="preserve">EL PRECIO MENSUAL OFERTADO EN NINGÚN CASO SERÁ INFERIOR A LOS PRECIOS MÍNIMOS DE REFERENCIA.
</t>
        </r>
      </text>
    </comment>
  </commentList>
</comments>
</file>

<file path=xl/sharedStrings.xml><?xml version="1.0" encoding="utf-8"?>
<sst xmlns="http://schemas.openxmlformats.org/spreadsheetml/2006/main" count="193" uniqueCount="76">
  <si>
    <t xml:space="preserve">    ANEXO 4.2                   OFERTA ECONÓMICA</t>
  </si>
  <si>
    <t>PLIEGO DE CONDICIONES PARTICULARES</t>
  </si>
  <si>
    <t>ARRENDAMIENTO DE ESPACIOS EN ESTACIONES DE VIAJEROS SOBRE LOS QUE EFECTUAR EL DESPLIEGUE Y COMERCIALIZACIÓN DE PUNTOS DE RECARGA ELÉCTRICA (PRE)</t>
  </si>
  <si>
    <t>EXPEDIENTE Nº</t>
  </si>
  <si>
    <t>UBICACIÓN</t>
  </si>
  <si>
    <t>ESTACIONES DE VIAJEROS</t>
  </si>
  <si>
    <t>CATEGORÍA</t>
  </si>
  <si>
    <t>€/plaza-mes</t>
  </si>
  <si>
    <t>CARGA RÁPIDA</t>
  </si>
  <si>
    <t>ESTACION O PUNTO DE LA RED</t>
  </si>
  <si>
    <t>CATEGORÍA ESTACIÓN</t>
  </si>
  <si>
    <r>
      <t xml:space="preserve">PRECIO OFERTADO </t>
    </r>
    <r>
      <rPr>
        <sz val="8"/>
        <color theme="1"/>
        <rFont val="Calibri"/>
        <family val="2"/>
        <scheme val="minor"/>
      </rPr>
      <t>€/plaza-mes</t>
    </r>
  </si>
  <si>
    <t>RENTA ANUAL</t>
  </si>
  <si>
    <t>AÑO 1</t>
  </si>
  <si>
    <t>AÑO 2</t>
  </si>
  <si>
    <t>AÑO 3</t>
  </si>
  <si>
    <t>AÑO 4</t>
  </si>
  <si>
    <t>AÑO 5</t>
  </si>
  <si>
    <t>AÑO 6</t>
  </si>
  <si>
    <t>AÑO 7</t>
  </si>
  <si>
    <t>AÑO 8</t>
  </si>
  <si>
    <t>AÑO 9</t>
  </si>
  <si>
    <t>AÑO 10</t>
  </si>
  <si>
    <t>AÑO 11</t>
  </si>
  <si>
    <t>AÑO 12</t>
  </si>
  <si>
    <t>AÑO 13</t>
  </si>
  <si>
    <t>AÑO 14</t>
  </si>
  <si>
    <t>AÑO 15</t>
  </si>
  <si>
    <t>VA :</t>
  </si>
  <si>
    <t>Celdas a cumplimentar por el ofertante</t>
  </si>
  <si>
    <t>PRECIO MENSUAL</t>
  </si>
  <si>
    <t>TOTAL CONTRATO</t>
  </si>
  <si>
    <t>CARGA RAPIDA</t>
  </si>
  <si>
    <t>Nº DE PLAZAS OFERTADAS</t>
  </si>
  <si>
    <t>PRECIO OFERTADO PRIMER MES    €/plaza-mes</t>
  </si>
  <si>
    <t>TOTAL</t>
  </si>
  <si>
    <r>
      <t>PERIODO DE CARENCIA</t>
    </r>
    <r>
      <rPr>
        <sz val="8"/>
        <color theme="1"/>
        <rFont val="Calibri"/>
        <family val="2"/>
        <scheme val="minor"/>
      </rPr>
      <t xml:space="preserve"> (EN MESES)</t>
    </r>
  </si>
  <si>
    <t>OBSERVACIONES</t>
  </si>
  <si>
    <t>PERIODO DE CARENCIA (En meses)</t>
  </si>
  <si>
    <r>
      <t>€/m</t>
    </r>
    <r>
      <rPr>
        <b/>
        <vertAlign val="superscript"/>
        <sz val="11"/>
        <color theme="1"/>
        <rFont val="Calibri"/>
        <family val="2"/>
        <scheme val="minor"/>
      </rPr>
      <t>2</t>
    </r>
    <r>
      <rPr>
        <b/>
        <sz val="11"/>
        <color theme="1"/>
        <rFont val="Calibri"/>
        <family val="2"/>
        <scheme val="minor"/>
      </rPr>
      <t>-mes</t>
    </r>
  </si>
  <si>
    <t>PRECIOS MÍNIMOS DE REFERENCIA PARA IMPLANTACIÓN DE LA SOLUCIÓN TÉCNICA DE SUMINISTRO DE ENERGÍA ELÉCTRICA</t>
  </si>
  <si>
    <r>
      <t>PRECIO OFERTADO PRIMER MES    €/m</t>
    </r>
    <r>
      <rPr>
        <b/>
        <vertAlign val="superscript"/>
        <sz val="10"/>
        <color theme="1"/>
        <rFont val="Calibri"/>
        <family val="2"/>
      </rPr>
      <t>2</t>
    </r>
    <r>
      <rPr>
        <b/>
        <sz val="10"/>
        <color theme="1"/>
        <rFont val="Calibri"/>
        <family val="2"/>
      </rPr>
      <t>-mes</t>
    </r>
  </si>
  <si>
    <t>€/recarga</t>
  </si>
  <si>
    <t>PRECIOS MÍNIMOS DE REFERENCIA POR RECARGA</t>
  </si>
  <si>
    <t>PRECIOS MÍNIMOS DE REFERENCIA PARA PLAZAS DE SERVÍCIO (IVA no incluido).</t>
  </si>
  <si>
    <t>ESTACIÓN O PUNTO DE LA RED</t>
  </si>
  <si>
    <t>PRECIO MÍNIMO PRIMER MES</t>
  </si>
  <si>
    <r>
      <t xml:space="preserve">PRECIO OFERTADO </t>
    </r>
    <r>
      <rPr>
        <sz val="9"/>
        <color theme="1"/>
        <rFont val="Calibri"/>
        <family val="2"/>
        <scheme val="minor"/>
      </rPr>
      <t>€/m</t>
    </r>
    <r>
      <rPr>
        <vertAlign val="superscript"/>
        <sz val="9"/>
        <color theme="1"/>
        <rFont val="Calibri"/>
        <family val="2"/>
        <scheme val="minor"/>
      </rPr>
      <t>2</t>
    </r>
    <r>
      <rPr>
        <sz val="9"/>
        <color theme="1"/>
        <rFont val="Calibri"/>
        <family val="2"/>
        <scheme val="minor"/>
      </rPr>
      <t>-mes</t>
    </r>
  </si>
  <si>
    <t>PRECIOS MÍNIMOS DE REFERENCIA ANUALES</t>
  </si>
  <si>
    <t>CATEGORÍA DE LA ESTACIÓN</t>
  </si>
  <si>
    <r>
      <rPr>
        <b/>
        <sz val="14"/>
        <color theme="0"/>
        <rFont val="Calibri"/>
        <family val="2"/>
      </rPr>
      <t>VEP</t>
    </r>
    <r>
      <rPr>
        <b/>
        <vertAlign val="subscript"/>
        <sz val="14"/>
        <color theme="0"/>
        <rFont val="Calibri"/>
        <family val="2"/>
      </rPr>
      <t>3</t>
    </r>
    <r>
      <rPr>
        <b/>
        <sz val="12"/>
        <color theme="0"/>
        <rFont val="Calibri"/>
        <family val="2"/>
      </rPr>
      <t xml:space="preserve"> </t>
    </r>
    <r>
      <rPr>
        <b/>
        <sz val="10"/>
        <color theme="0"/>
        <rFont val="Calibri"/>
        <family val="2"/>
      </rPr>
      <t xml:space="preserve">- </t>
    </r>
    <r>
      <rPr>
        <b/>
        <sz val="12"/>
        <color theme="0"/>
        <rFont val="Calibri"/>
        <family val="2"/>
      </rPr>
      <t>DERECHOS DE USO DE PATENTE SOBRE EL SISTEMA</t>
    </r>
  </si>
  <si>
    <r>
      <rPr>
        <b/>
        <sz val="14"/>
        <color theme="0"/>
        <rFont val="Calibri"/>
        <family val="2"/>
      </rPr>
      <t>VEP</t>
    </r>
    <r>
      <rPr>
        <b/>
        <vertAlign val="subscript"/>
        <sz val="14"/>
        <color theme="0"/>
        <rFont val="Calibri"/>
        <family val="2"/>
      </rPr>
      <t>2</t>
    </r>
    <r>
      <rPr>
        <b/>
        <sz val="12"/>
        <color theme="0"/>
        <rFont val="Calibri"/>
        <family val="2"/>
      </rPr>
      <t xml:space="preserve"> </t>
    </r>
    <r>
      <rPr>
        <b/>
        <sz val="10"/>
        <color theme="0"/>
        <rFont val="Calibri"/>
        <family val="2"/>
      </rPr>
      <t>- RENTA FIJA MENSUAL POR DISPONIBILIDAD DE ESPACIO DE IMPLANTACIÓN DEL SISTEMA</t>
    </r>
  </si>
  <si>
    <r>
      <rPr>
        <b/>
        <sz val="14"/>
        <color theme="0"/>
        <rFont val="Calibri"/>
        <family val="2"/>
      </rPr>
      <t>VEP</t>
    </r>
    <r>
      <rPr>
        <b/>
        <sz val="8"/>
        <color theme="0"/>
        <rFont val="Calibri"/>
        <family val="2"/>
      </rPr>
      <t>4</t>
    </r>
    <r>
      <rPr>
        <b/>
        <sz val="10"/>
        <color theme="0"/>
        <rFont val="Calibri"/>
        <family val="2"/>
      </rPr>
      <t xml:space="preserve"> - </t>
    </r>
    <r>
      <rPr>
        <b/>
        <sz val="12"/>
        <color theme="0"/>
        <rFont val="Calibri"/>
        <family val="2"/>
      </rPr>
      <t>IMPORTE MÍNIMO ANUAL POR USO DE PATENTE</t>
    </r>
  </si>
  <si>
    <t>PRECIOS OFERTADOS</t>
  </si>
  <si>
    <t>EL PRECIO MENSUAL OFERTADO EN NINGÚN CASO SERÁ INFERIOR A LOS PRECIOS MÍNIMOS DE REFERENCIA.</t>
  </si>
  <si>
    <t>PRECIO OFERTADO (€/recarga)</t>
  </si>
  <si>
    <r>
      <t xml:space="preserve">MÁXIMO </t>
    </r>
    <r>
      <rPr>
        <b/>
        <sz val="12"/>
        <color theme="0"/>
        <rFont val="Calibri"/>
        <family val="2"/>
      </rPr>
      <t>15</t>
    </r>
    <r>
      <rPr>
        <b/>
        <sz val="9"/>
        <color theme="0"/>
        <rFont val="Calibri"/>
        <family val="2"/>
      </rPr>
      <t xml:space="preserve"> PUNTOS</t>
    </r>
  </si>
  <si>
    <r>
      <t xml:space="preserve">MÁXIMO </t>
    </r>
    <r>
      <rPr>
        <b/>
        <sz val="12"/>
        <color theme="0"/>
        <rFont val="Calibri"/>
        <family val="2"/>
      </rPr>
      <t>45</t>
    </r>
    <r>
      <rPr>
        <b/>
        <sz val="9"/>
        <color theme="0"/>
        <rFont val="Calibri"/>
        <family val="2"/>
      </rPr>
      <t xml:space="preserve"> PUNTOS</t>
    </r>
  </si>
  <si>
    <r>
      <rPr>
        <b/>
        <sz val="14"/>
        <color theme="0"/>
        <rFont val="Calibri"/>
        <family val="2"/>
      </rPr>
      <t>VEP</t>
    </r>
    <r>
      <rPr>
        <b/>
        <sz val="11"/>
        <color theme="0"/>
        <rFont val="Calibri"/>
        <family val="2"/>
      </rPr>
      <t>5</t>
    </r>
    <r>
      <rPr>
        <b/>
        <sz val="10"/>
        <color theme="0"/>
        <rFont val="Calibri"/>
        <family val="2"/>
      </rPr>
      <t xml:space="preserve"> - </t>
    </r>
    <r>
      <rPr>
        <b/>
        <sz val="12"/>
        <color theme="0"/>
        <rFont val="Calibri"/>
        <family val="2"/>
      </rPr>
      <t xml:space="preserve">PRECIO POR USO DE INSTALACIONES </t>
    </r>
    <r>
      <rPr>
        <b/>
        <sz val="11"/>
        <color theme="0"/>
        <rFont val="Calibri"/>
        <family val="2"/>
      </rPr>
      <t>POSTERIOR A 31 DE MARZO DE 2031</t>
    </r>
  </si>
  <si>
    <r>
      <rPr>
        <b/>
        <sz val="14"/>
        <color theme="0"/>
        <rFont val="Calibri"/>
        <family val="2"/>
      </rPr>
      <t>VEP</t>
    </r>
    <r>
      <rPr>
        <b/>
        <sz val="11"/>
        <color theme="0"/>
        <rFont val="Calibri"/>
        <family val="2"/>
      </rPr>
      <t>6</t>
    </r>
    <r>
      <rPr>
        <b/>
        <sz val="10"/>
        <color theme="0"/>
        <rFont val="Calibri"/>
        <family val="2"/>
      </rPr>
      <t xml:space="preserve"> - </t>
    </r>
    <r>
      <rPr>
        <b/>
        <sz val="11"/>
        <color theme="0"/>
        <rFont val="Calibri"/>
        <family val="2"/>
      </rPr>
      <t>IMPORTE MÍNIMO ANUAL POR USO DE INSTALACIONES POSTERIOR A 31/03/2031</t>
    </r>
  </si>
  <si>
    <t>PRECIOS OFERTADOS (€/año)</t>
  </si>
  <si>
    <t>CARGA SUPER RÁPIDA</t>
  </si>
  <si>
    <t>TIPO DE CARGA</t>
  </si>
  <si>
    <t>PRECIOS MÍNIMOS DE REFERENCIA PARA PLAZAS DE APARCAMIENTO (IVA no incluido).</t>
  </si>
  <si>
    <t>€/plaza/mes</t>
  </si>
  <si>
    <t>OFERTA  PLAZAS DE APARCAMIENTO</t>
  </si>
  <si>
    <t>OFERTA  PLAZAS DE SERVICIO</t>
  </si>
  <si>
    <t>Se deberán solicitar espacio para la implantación de la solucion tecnica para el suministro de energia electrica. 
El Licitador devera realizar una propuesta por este concepto en la que deberá determinar el precio mensual ofertado por m2, el nº de plazas de recarga demandado por cada estación y el año de inicio del pago de la renta, si se solicita un período de carencia.  Se ofertará solo el precio correspondiente al primer mes y dicha cantidad se incrementará anualmente en un 1% durante los 15 años de vigencia del contrato.
El precio mensual ofertado será el que figure en su oferta y que en ningún caso será inferior al mínimo indicado para la estación objeto de licitación (IVA no incluido). 
El licitador podrá hacer una propuesta económica con un periodo carencia en el pago de las rentas por disponibilidad de espacios. Dicha carencia podrá aplicarse como máximo a los 3 primeros años de explotación; si bien, solo será admisible siempre y cuando el valor actual de los flujos de pago ofertados no sea inferior al que se obtendría de acuerdo con el precio mínimo mensual indicado y sus sucesivos incrementos anuales del 1% para el nº total de años de duración del contrato.</t>
  </si>
  <si>
    <t>SOLUCIONES QUE IMPLIQUEN LA IMPLANTACIÓN DEL SISTEMA</t>
  </si>
  <si>
    <t xml:space="preserve">El Licitador deberá realizar una propuesta por este concepto en la que deberá determinar el precio mensual ofertado por plaza de servicio, el nº de plazas de recarga demandado por cada estación y el año de inicio del pago de la renta, si se solicita un período de carencia. Se ofertará solo el precio correspondiente al primer mes y dicha cantidad se incrementará anualmente en un 1% durante los 15 años de vigencia del contrato.
El precio mensual ofertado por disponibilidad de plazas de servicio para efectuar la recarga será el que figure en su oferta y que en ningún caso será inferior a los precios mínimos de referencia, para la estación objeto de licitación y tipo de recarga.
El licitador podrá hacer una propuesta económica con un periodo carencia en el pago de las rentas por disponibilidad de espacios. Dicha carencia podrá aplicarse como máximo a los 3 primeros años de explotación; si bien, solo será admisible siempre y cuando el valor actual de los flujos de pago ofertados no sea inferior al que se obtendría de acuerdo con el precio mínimo mensual y sus sucesivos incrementos anuales del 1% para el nº total de años de duración del contrato. </t>
  </si>
  <si>
    <r>
      <t>VEP</t>
    </r>
    <r>
      <rPr>
        <b/>
        <vertAlign val="subscript"/>
        <sz val="12"/>
        <color theme="0"/>
        <rFont val="Calibri"/>
        <family val="2"/>
      </rPr>
      <t>1</t>
    </r>
    <r>
      <rPr>
        <b/>
        <sz val="12"/>
        <color theme="0"/>
        <rFont val="Calibri"/>
        <family val="2"/>
      </rPr>
      <t xml:space="preserve"> - RENTA FIJA MENSUAL POR DISPONIBILIDAD DE PLAZAS DE RECARGA</t>
    </r>
  </si>
  <si>
    <r>
      <t xml:space="preserve">MÁXIMO </t>
    </r>
    <r>
      <rPr>
        <b/>
        <sz val="12"/>
        <color theme="0"/>
        <rFont val="Calibri"/>
        <family val="2"/>
      </rPr>
      <t>20</t>
    </r>
    <r>
      <rPr>
        <b/>
        <sz val="9"/>
        <color theme="0"/>
        <rFont val="Calibri"/>
        <family val="2"/>
      </rPr>
      <t xml:space="preserve"> PUNTOS</t>
    </r>
  </si>
  <si>
    <r>
      <t xml:space="preserve">MÁXIMO </t>
    </r>
    <r>
      <rPr>
        <b/>
        <sz val="12"/>
        <color theme="0"/>
        <rFont val="Calibri"/>
        <family val="2"/>
      </rPr>
      <t>10</t>
    </r>
    <r>
      <rPr>
        <b/>
        <sz val="9"/>
        <color theme="0"/>
        <rFont val="Calibri"/>
        <family val="2"/>
      </rPr>
      <t xml:space="preserve"> PUNTOS</t>
    </r>
  </si>
  <si>
    <r>
      <t xml:space="preserve">MÁXIMO </t>
    </r>
    <r>
      <rPr>
        <b/>
        <sz val="12"/>
        <color theme="0"/>
        <rFont val="Calibri"/>
        <family val="2"/>
      </rPr>
      <t>5</t>
    </r>
    <r>
      <rPr>
        <b/>
        <sz val="9"/>
        <color theme="0"/>
        <rFont val="Calibri"/>
        <family val="2"/>
      </rPr>
      <t xml:space="preserve"> PUNTOS</t>
    </r>
  </si>
  <si>
    <t>Cuando la solución técnica de suministro de energía eléctrica al PRE sea mediante el empleo del Sistema de Adif, se requerirá al Adjudicatario el pago de un royalty por el uso de la patente hasta el 31/03/2031, cuando finaliza la vigencia de la referida patente. El importe de ese royalty se calculará en función del precio ofertado en fase de licitación y el número de recargas efectuadas en el PRE.
De igual forma, deberá especificar el importe mínimo anual que está dispuesto a abonar a Adif, en función de la categoría de la estación y año de ejecución del contrato, sobre los que se recogen en la tabla (IVA no incluido).
El importe mínimo contemplado para el 5º año de ejecución del contrato se aplicará para el resto de los años de ejecución del contrato hasta 31/03/2031, incrementándose en función de una tasa de variación anual correspondiente al 1%, cada 1 de enero de cada año. 
El importe a abonar en cada ejercicio será la mayor de las dos cantidades siguientes:
  - El importe mínimo anual correspondiente al ejercicio.
  - El importe acumulado de los derechos de uso en el ejercicio obtenido mediante el producto de las recargas realizadas en el año multiplicado por el precio unitario por recarga correspondiente.</t>
  </si>
  <si>
    <t xml:space="preserve">Para aquellas estaciones en las que la solución técnica de suministro de energía eléctrica al PRE no sea el empleo del Sistema de Adif, se requerirá al Adjudicatario el pago de un precio por el uso de las instalaciones de Adif necesarias para realizar el suministro de energía eléctrica en el PRE. El importe de ese precio se calculará en función de la cantidad ofertada en fase de licitación sobre el mínimo y el número de recargas efectuadas en el PRE.
Adif establece unos mínimos anuales de aplicación por el uso de las instalaciones, en función de la categoría de la estación y el año de ejecución del contrato. Los mínimos anuales establecidos por Adif se han incluido en el Anexo 3. 
El importe mínimo contemplado para el 5º año de ejecución del contrato se aplicará para el resto de los años de ejecución del contrato, incluidas prórrogas, incrementándose en función de una tasa anual definida en el pliego.
El importe a abonar en cada ejercicio será la mayor de las dos cantidades siguientes:
-	El importe mínimo anual correspondiente al ejercicio.
-	El importe acumulado en el ejercicio obtenido mediante el producto de las recargas realizadas en el año multiplicado por el precio unitario por recarga correspondiente.
A partir de 31/03/2031, en aquellas estaciones en las que la solución técnica de suministro de energía eléctrica al PRE sea el empleo del Sistema de Adif, el Adjudicatario deberá abonar el precio variable previsto en este punto por el uso de las instalaciones del Administrador General de Infraestructuras.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</si>
</sst>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 &quot;€&quot;"/>
    <numFmt numFmtId="165" formatCode="#,##0.00\ &quot;€&quot;"/>
    <numFmt numFmtId="166" formatCode="#,##0.0\ &quot;€&quot;"/>
  </numFmts>
  <fonts count="80" x14ac:knownFonts="1">
    <font>
      <sz val="11"/>
      <color theme="1"/>
      <name val="Calibri"/>
      <family val="2"/>
      <scheme val="minor"/>
    </font>
    <font>
      <sz val="11"/>
      <color theme="1"/>
      <name val="Calibri"/>
      <family val="2"/>
      <scheme val="minor"/>
    </font>
    <font>
      <b/>
      <sz val="11"/>
      <color theme="1"/>
      <name val="Calibri"/>
      <family val="2"/>
      <scheme val="minor"/>
    </font>
    <font>
      <sz val="9"/>
      <color theme="1"/>
      <name val="Calibri"/>
      <family val="2"/>
    </font>
    <font>
      <b/>
      <sz val="12"/>
      <color rgb="FF000000"/>
      <name val="Calibri"/>
      <family val="2"/>
    </font>
    <font>
      <b/>
      <sz val="18"/>
      <color theme="1"/>
      <name val="Calibri"/>
      <family val="2"/>
      <scheme val="minor"/>
    </font>
    <font>
      <b/>
      <sz val="13"/>
      <color theme="1"/>
      <name val="Calibri"/>
      <family val="2"/>
    </font>
    <font>
      <b/>
      <sz val="11"/>
      <color theme="1"/>
      <name val="Calibri"/>
      <family val="2"/>
    </font>
    <font>
      <sz val="9.5"/>
      <name val="Calibri"/>
      <family val="2"/>
      <scheme val="minor"/>
    </font>
    <font>
      <b/>
      <sz val="10"/>
      <name val="Calibri"/>
      <family val="2"/>
      <scheme val="minor"/>
    </font>
    <font>
      <sz val="9"/>
      <name val="Calibri"/>
      <family val="2"/>
      <scheme val="minor"/>
    </font>
    <font>
      <i/>
      <sz val="9.5"/>
      <name val="Calibri"/>
      <family val="2"/>
      <scheme val="minor"/>
    </font>
    <font>
      <b/>
      <sz val="10"/>
      <color theme="1"/>
      <name val="Calibri"/>
      <family val="2"/>
      <scheme val="minor"/>
    </font>
    <font>
      <sz val="9"/>
      <color theme="1"/>
      <name val="Calibri"/>
      <family val="2"/>
      <scheme val="minor"/>
    </font>
    <font>
      <b/>
      <sz val="8"/>
      <color theme="1"/>
      <name val="Calibri"/>
      <family val="2"/>
      <scheme val="minor"/>
    </font>
    <font>
      <b/>
      <sz val="9"/>
      <color theme="1"/>
      <name val="Calibri"/>
      <family val="2"/>
      <scheme val="minor"/>
    </font>
    <font>
      <b/>
      <sz val="11"/>
      <color theme="1" tint="0.34998626667073579"/>
      <name val="Calibri"/>
      <family val="2"/>
      <scheme val="minor"/>
    </font>
    <font>
      <b/>
      <sz val="8.5"/>
      <color theme="1"/>
      <name val="Calibri"/>
      <family val="2"/>
      <scheme val="minor"/>
    </font>
    <font>
      <b/>
      <sz val="9"/>
      <color theme="1"/>
      <name val="Calibri"/>
      <family val="2"/>
    </font>
    <font>
      <sz val="11"/>
      <color theme="1"/>
      <name val="Calibri"/>
      <family val="2"/>
    </font>
    <font>
      <b/>
      <sz val="16"/>
      <color theme="1"/>
      <name val="Calibri"/>
      <family val="2"/>
    </font>
    <font>
      <sz val="8"/>
      <color theme="1"/>
      <name val="Calibri"/>
      <family val="2"/>
      <scheme val="minor"/>
    </font>
    <font>
      <b/>
      <sz val="8.5"/>
      <color theme="1"/>
      <name val="Calibri"/>
      <family val="2"/>
    </font>
    <font>
      <b/>
      <sz val="10"/>
      <color theme="1"/>
      <name val="Calibri"/>
      <family val="2"/>
    </font>
    <font>
      <b/>
      <sz val="10"/>
      <color theme="1" tint="0.499984740745262"/>
      <name val="Calibri"/>
      <family val="2"/>
    </font>
    <font>
      <b/>
      <sz val="12"/>
      <color theme="1"/>
      <name val="Calibri"/>
      <family val="2"/>
    </font>
    <font>
      <b/>
      <sz val="12"/>
      <color rgb="FF002060"/>
      <name val="Calibri"/>
      <family val="2"/>
    </font>
    <font>
      <b/>
      <sz val="13"/>
      <name val="Calibri"/>
      <family val="2"/>
      <scheme val="minor"/>
    </font>
    <font>
      <b/>
      <sz val="10"/>
      <color theme="0"/>
      <name val="Calibri"/>
      <family val="2"/>
    </font>
    <font>
      <b/>
      <sz val="12"/>
      <color theme="0"/>
      <name val="Calibri"/>
      <family val="2"/>
    </font>
    <font>
      <b/>
      <sz val="9"/>
      <color theme="1" tint="0.249977111117893"/>
      <name val="Calibri"/>
      <family val="2"/>
      <scheme val="minor"/>
    </font>
    <font>
      <b/>
      <sz val="14"/>
      <color theme="1"/>
      <name val="Calibri"/>
      <family val="2"/>
    </font>
    <font>
      <b/>
      <sz val="9.5"/>
      <color theme="1"/>
      <name val="Calibri"/>
      <family val="2"/>
    </font>
    <font>
      <b/>
      <sz val="9.5"/>
      <color theme="1" tint="0.499984740745262"/>
      <name val="Calibri"/>
      <family val="2"/>
    </font>
    <font>
      <b/>
      <sz val="9"/>
      <color theme="1" tint="0.499984740745262"/>
      <name val="Calibri"/>
      <family val="2"/>
      <scheme val="minor"/>
    </font>
    <font>
      <sz val="10"/>
      <color theme="1"/>
      <name val="Calibri"/>
      <family val="2"/>
      <scheme val="minor"/>
    </font>
    <font>
      <sz val="10"/>
      <color theme="1"/>
      <name val="Calibri"/>
      <family val="2"/>
    </font>
    <font>
      <b/>
      <sz val="11"/>
      <color rgb="FF002060"/>
      <name val="Calibri"/>
      <family val="2"/>
    </font>
    <font>
      <b/>
      <sz val="12"/>
      <name val="Calibri"/>
      <family val="2"/>
      <scheme val="minor"/>
    </font>
    <font>
      <b/>
      <sz val="9.5"/>
      <color theme="1"/>
      <name val="Calibri"/>
      <family val="2"/>
      <scheme val="minor"/>
    </font>
    <font>
      <b/>
      <sz val="9"/>
      <color rgb="FF7F7F7F"/>
      <name val="Calibri"/>
      <family val="2"/>
      <scheme val="minor"/>
    </font>
    <font>
      <b/>
      <vertAlign val="superscript"/>
      <sz val="11"/>
      <color theme="1"/>
      <name val="Calibri"/>
      <family val="2"/>
      <scheme val="minor"/>
    </font>
    <font>
      <b/>
      <vertAlign val="superscript"/>
      <sz val="10"/>
      <color theme="1"/>
      <name val="Calibri"/>
      <family val="2"/>
    </font>
    <font>
      <sz val="10"/>
      <color theme="1"/>
      <name val="Adif Fago No Regular"/>
    </font>
    <font>
      <b/>
      <sz val="8"/>
      <color theme="1"/>
      <name val="Calibri"/>
      <family val="2"/>
    </font>
    <font>
      <sz val="8"/>
      <color theme="1"/>
      <name val="Calibri"/>
      <family val="2"/>
    </font>
    <font>
      <b/>
      <sz val="8"/>
      <color rgb="FFFF0000"/>
      <name val="Calibri"/>
      <family val="2"/>
    </font>
    <font>
      <b/>
      <sz val="9"/>
      <color indexed="10"/>
      <name val="Calibri"/>
      <family val="2"/>
      <scheme val="minor"/>
    </font>
    <font>
      <b/>
      <sz val="9"/>
      <color theme="1" tint="0.499984740745262"/>
      <name val="Calibri"/>
      <family val="2"/>
    </font>
    <font>
      <sz val="8"/>
      <color rgb="FFFF0000"/>
      <name val="Calibri"/>
      <family val="2"/>
    </font>
    <font>
      <b/>
      <sz val="10"/>
      <color theme="1" tint="0.249977111117893"/>
      <name val="Calibri"/>
      <family val="2"/>
      <scheme val="minor"/>
    </font>
    <font>
      <b/>
      <sz val="10"/>
      <color theme="1" tint="0.499984740745262"/>
      <name val="Calibri"/>
      <family val="2"/>
      <scheme val="minor"/>
    </font>
    <font>
      <vertAlign val="superscript"/>
      <sz val="9"/>
      <color theme="1"/>
      <name val="Calibri"/>
      <family val="2"/>
      <scheme val="minor"/>
    </font>
    <font>
      <b/>
      <i/>
      <sz val="9"/>
      <color theme="1"/>
      <name val="Calibri"/>
      <family val="2"/>
    </font>
    <font>
      <b/>
      <sz val="11"/>
      <color theme="0"/>
      <name val="Calibri"/>
      <family val="2"/>
    </font>
    <font>
      <b/>
      <sz val="10"/>
      <color theme="1" tint="0.34998626667073579"/>
      <name val="Calibri"/>
      <family val="2"/>
      <scheme val="minor"/>
    </font>
    <font>
      <b/>
      <sz val="9"/>
      <color theme="1" tint="0.34998626667073579"/>
      <name val="Calibri"/>
      <family val="2"/>
      <scheme val="minor"/>
    </font>
    <font>
      <b/>
      <sz val="9.5"/>
      <color theme="1" tint="0.34998626667073579"/>
      <name val="Calibri"/>
      <family val="2"/>
      <scheme val="minor"/>
    </font>
    <font>
      <b/>
      <sz val="10"/>
      <color rgb="FF7F7F7F"/>
      <name val="Calibri"/>
      <family val="2"/>
      <scheme val="minor"/>
    </font>
    <font>
      <b/>
      <sz val="9"/>
      <color theme="0"/>
      <name val="Calibri"/>
      <family val="2"/>
    </font>
    <font>
      <b/>
      <sz val="14"/>
      <color theme="0"/>
      <name val="Calibri"/>
      <family val="2"/>
    </font>
    <font>
      <b/>
      <vertAlign val="subscript"/>
      <sz val="14"/>
      <color theme="0"/>
      <name val="Calibri"/>
      <family val="2"/>
    </font>
    <font>
      <b/>
      <vertAlign val="subscript"/>
      <sz val="12"/>
      <color theme="0"/>
      <name val="Calibri"/>
      <family val="2"/>
    </font>
    <font>
      <b/>
      <sz val="8"/>
      <color theme="0"/>
      <name val="Calibri"/>
      <family val="2"/>
    </font>
    <font>
      <b/>
      <sz val="11"/>
      <color theme="1" tint="0.34998626667073579"/>
      <name val="Calibri"/>
      <family val="2"/>
    </font>
    <font>
      <b/>
      <sz val="12"/>
      <color theme="1"/>
      <name val="Calibri"/>
      <family val="2"/>
      <scheme val="minor"/>
    </font>
    <font>
      <b/>
      <sz val="9"/>
      <color theme="1" tint="0.34998626667073579"/>
      <name val="Calibri"/>
      <family val="2"/>
    </font>
    <font>
      <sz val="8"/>
      <name val="Calibri"/>
      <family val="2"/>
      <scheme val="minor"/>
    </font>
    <font>
      <b/>
      <sz val="16"/>
      <color theme="1" tint="0.34998626667073579"/>
      <name val="Calibri"/>
      <family val="2"/>
    </font>
    <font>
      <b/>
      <sz val="9"/>
      <color rgb="FFFF0000"/>
      <name val="Calibri"/>
      <family val="2"/>
      <scheme val="minor"/>
    </font>
    <font>
      <b/>
      <sz val="14"/>
      <color theme="1" tint="0.34998626667073579"/>
      <name val="Calibri"/>
      <family val="2"/>
    </font>
    <font>
      <b/>
      <sz val="12"/>
      <color theme="1" tint="0.34998626667073579"/>
      <name val="Calibri"/>
      <family val="2"/>
    </font>
    <font>
      <sz val="11"/>
      <color theme="1" tint="0.34998626667073579"/>
      <name val="Calibri"/>
      <family val="2"/>
    </font>
    <font>
      <b/>
      <sz val="13"/>
      <color theme="1" tint="0.34998626667073579"/>
      <name val="Calibri"/>
      <family val="2"/>
    </font>
    <font>
      <b/>
      <sz val="9"/>
      <color rgb="FFFF0000"/>
      <name val="Calibri"/>
      <family val="2"/>
    </font>
    <font>
      <b/>
      <sz val="10"/>
      <color theme="1" tint="0.34998626667073579"/>
      <name val="Calibri"/>
      <family val="2"/>
    </font>
    <font>
      <sz val="9"/>
      <color theme="1" tint="0.34998626667073579"/>
      <name val="Calibri"/>
      <family val="2"/>
    </font>
    <font>
      <b/>
      <sz val="16"/>
      <color theme="1"/>
      <name val="Calibri"/>
      <family val="2"/>
      <scheme val="minor"/>
    </font>
    <font>
      <b/>
      <sz val="9.5"/>
      <color theme="1" tint="0.249977111117893"/>
      <name val="Calibri"/>
      <family val="2"/>
      <scheme val="minor"/>
    </font>
    <font>
      <b/>
      <sz val="9.5"/>
      <color theme="1" tint="0.499984740745262"/>
      <name val="Calibri"/>
      <family val="2"/>
      <scheme val="minor"/>
    </font>
  </fonts>
  <fills count="10">
    <fill>
      <patternFill patternType="none"/>
    </fill>
    <fill>
      <patternFill patternType="gray125"/>
    </fill>
    <fill>
      <patternFill patternType="solid">
        <fgColor theme="0" tint="-4.9989318521683403E-2"/>
        <bgColor indexed="64"/>
      </patternFill>
    </fill>
    <fill>
      <patternFill patternType="solid">
        <fgColor theme="1" tint="0.34998626667073579"/>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rgb="FFFFF2CC"/>
        <bgColor indexed="64"/>
      </patternFill>
    </fill>
    <fill>
      <patternFill patternType="solid">
        <fgColor rgb="FFD9D9D9"/>
        <bgColor indexed="64"/>
      </patternFill>
    </fill>
    <fill>
      <patternFill patternType="solid">
        <fgColor theme="0"/>
        <bgColor indexed="64"/>
      </patternFill>
    </fill>
  </fills>
  <borders count="100">
    <border>
      <left/>
      <right/>
      <top/>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top style="thin">
        <color theme="0"/>
      </top>
      <bottom style="thin">
        <color theme="0"/>
      </bottom>
      <diagonal/>
    </border>
    <border>
      <left style="thin">
        <color indexed="64"/>
      </left>
      <right style="thin">
        <color indexed="64"/>
      </right>
      <top style="thin">
        <color indexed="64"/>
      </top>
      <bottom style="thin">
        <color indexed="64"/>
      </bottom>
      <diagonal/>
    </border>
    <border>
      <left/>
      <right style="thin">
        <color theme="0"/>
      </right>
      <top style="thin">
        <color theme="0"/>
      </top>
      <bottom style="thin">
        <color theme="0"/>
      </bottom>
      <diagonal/>
    </border>
    <border>
      <left style="thin">
        <color theme="0"/>
      </left>
      <right style="thin">
        <color theme="0"/>
      </right>
      <top/>
      <bottom style="thin">
        <color theme="0"/>
      </bottom>
      <diagonal/>
    </border>
    <border>
      <left style="thin">
        <color theme="0"/>
      </left>
      <right style="thin">
        <color theme="0"/>
      </right>
      <top/>
      <bottom/>
      <diagonal/>
    </border>
    <border>
      <left/>
      <right/>
      <top style="thin">
        <color theme="0"/>
      </top>
      <bottom style="thin">
        <color theme="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theme="0"/>
      </right>
      <top style="thin">
        <color theme="0"/>
      </top>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style="double">
        <color indexed="64"/>
      </left>
      <right style="double">
        <color indexed="64"/>
      </right>
      <top style="double">
        <color indexed="64"/>
      </top>
      <bottom style="double">
        <color indexed="64"/>
      </bottom>
      <diagonal/>
    </border>
    <border>
      <left style="thin">
        <color theme="0"/>
      </left>
      <right/>
      <top style="thin">
        <color theme="0"/>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theme="0"/>
      </right>
      <top style="thin">
        <color theme="0"/>
      </top>
      <bottom style="thin">
        <color theme="0"/>
      </bottom>
      <diagonal/>
    </border>
    <border>
      <left style="thin">
        <color theme="0"/>
      </left>
      <right style="thin">
        <color indexed="64"/>
      </right>
      <top style="thin">
        <color theme="0"/>
      </top>
      <bottom/>
      <diagonal/>
    </border>
    <border>
      <left style="thin">
        <color theme="0"/>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theme="0"/>
      </right>
      <top/>
      <bottom/>
      <diagonal/>
    </border>
    <border>
      <left style="thin">
        <color theme="0"/>
      </left>
      <right style="thin">
        <color theme="0"/>
      </right>
      <top/>
      <bottom style="double">
        <color auto="1"/>
      </bottom>
      <diagonal/>
    </border>
    <border>
      <left style="thin">
        <color theme="0"/>
      </left>
      <right style="double">
        <color auto="1"/>
      </right>
      <top style="thin">
        <color theme="0"/>
      </top>
      <bottom style="thin">
        <color theme="0"/>
      </bottom>
      <diagonal/>
    </border>
    <border>
      <left style="double">
        <color indexed="64"/>
      </left>
      <right/>
      <top style="double">
        <color theme="0"/>
      </top>
      <bottom style="double">
        <color theme="0"/>
      </bottom>
      <diagonal/>
    </border>
    <border>
      <left/>
      <right style="double">
        <color auto="1"/>
      </right>
      <top style="double">
        <color theme="0"/>
      </top>
      <bottom style="double">
        <color theme="0"/>
      </bottom>
      <diagonal/>
    </border>
    <border>
      <left/>
      <right/>
      <top style="double">
        <color theme="0"/>
      </top>
      <bottom style="double">
        <color theme="0"/>
      </bottom>
      <diagonal/>
    </border>
    <border>
      <left style="thin">
        <color theme="0"/>
      </left>
      <right style="thin">
        <color theme="0"/>
      </right>
      <top style="double">
        <color theme="0"/>
      </top>
      <bottom style="double">
        <color theme="0"/>
      </bottom>
      <diagonal/>
    </border>
    <border>
      <left/>
      <right/>
      <top style="double">
        <color theme="0"/>
      </top>
      <bottom style="thin">
        <color theme="0"/>
      </bottom>
      <diagonal/>
    </border>
    <border>
      <left style="medium">
        <color indexed="64"/>
      </left>
      <right/>
      <top style="thin">
        <color theme="0"/>
      </top>
      <bottom style="medium">
        <color theme="0"/>
      </bottom>
      <diagonal/>
    </border>
    <border>
      <left style="thin">
        <color theme="0"/>
      </left>
      <right/>
      <top/>
      <bottom style="thin">
        <color theme="0"/>
      </bottom>
      <diagonal/>
    </border>
    <border>
      <left style="thin">
        <color theme="0"/>
      </left>
      <right style="thin">
        <color theme="0"/>
      </right>
      <top style="double">
        <color auto="1"/>
      </top>
      <bottom/>
      <diagonal/>
    </border>
    <border>
      <left style="thin">
        <color theme="0"/>
      </left>
      <right/>
      <top style="thin">
        <color theme="0"/>
      </top>
      <bottom style="double">
        <color theme="0"/>
      </bottom>
      <diagonal/>
    </border>
    <border>
      <left style="thin">
        <color theme="0"/>
      </left>
      <right/>
      <top style="thin">
        <color theme="0"/>
      </top>
      <bottom/>
      <diagonal/>
    </border>
    <border>
      <left/>
      <right/>
      <top style="thin">
        <color theme="0"/>
      </top>
      <bottom/>
      <diagonal/>
    </border>
    <border>
      <left/>
      <right style="thin">
        <color theme="0"/>
      </right>
      <top/>
      <bottom style="thin">
        <color theme="0"/>
      </bottom>
      <diagonal/>
    </border>
    <border>
      <left/>
      <right/>
      <top/>
      <bottom style="thin">
        <color theme="0"/>
      </bottom>
      <diagonal/>
    </border>
    <border>
      <left/>
      <right style="double">
        <color auto="1"/>
      </right>
      <top style="thin">
        <color theme="0"/>
      </top>
      <bottom style="thin">
        <color theme="0"/>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theme="0"/>
      </left>
      <right/>
      <top style="thin">
        <color indexed="64"/>
      </top>
      <bottom style="thin">
        <color theme="0"/>
      </bottom>
      <diagonal/>
    </border>
    <border>
      <left style="thin">
        <color theme="0"/>
      </left>
      <right/>
      <top/>
      <bottom style="double">
        <color auto="1"/>
      </bottom>
      <diagonal/>
    </border>
    <border>
      <left/>
      <right/>
      <top/>
      <bottom style="double">
        <color auto="1"/>
      </bottom>
      <diagonal/>
    </border>
    <border>
      <left/>
      <right style="thin">
        <color theme="0"/>
      </right>
      <top/>
      <bottom style="double">
        <color auto="1"/>
      </bottom>
      <diagonal/>
    </border>
    <border diagonalUp="1">
      <left style="thin">
        <color theme="0"/>
      </left>
      <right style="thin">
        <color theme="0"/>
      </right>
      <top style="thin">
        <color theme="0"/>
      </top>
      <bottom style="thin">
        <color theme="0"/>
      </bottom>
      <diagonal style="thin">
        <color theme="0"/>
      </diagonal>
    </border>
    <border>
      <left style="thin">
        <color indexed="64"/>
      </left>
      <right style="thick">
        <color indexed="64"/>
      </right>
      <top style="thin">
        <color indexed="64"/>
      </top>
      <bottom style="thin">
        <color indexed="64"/>
      </bottom>
      <diagonal/>
    </border>
    <border>
      <left/>
      <right/>
      <top style="medium">
        <color theme="0"/>
      </top>
      <bottom style="medium">
        <color theme="0"/>
      </bottom>
      <diagonal/>
    </border>
    <border>
      <left style="thin">
        <color theme="0"/>
      </left>
      <right style="thin">
        <color theme="0"/>
      </right>
      <top style="thin">
        <color indexed="64"/>
      </top>
      <bottom style="thin">
        <color theme="0"/>
      </bottom>
      <diagonal/>
    </border>
    <border>
      <left style="thin">
        <color theme="0"/>
      </left>
      <right style="thin">
        <color theme="0"/>
      </right>
      <top style="thin">
        <color theme="0"/>
      </top>
      <bottom style="double">
        <color auto="1"/>
      </bottom>
      <diagonal/>
    </border>
    <border>
      <left style="thin">
        <color theme="0"/>
      </left>
      <right/>
      <top/>
      <bottom/>
      <diagonal/>
    </border>
    <border diagonalDown="1">
      <left style="thin">
        <color theme="0"/>
      </left>
      <right style="thin">
        <color indexed="64"/>
      </right>
      <top style="thin">
        <color theme="0"/>
      </top>
      <bottom style="thin">
        <color indexed="64"/>
      </bottom>
      <diagonal style="thin">
        <color theme="0"/>
      </diagonal>
    </border>
    <border>
      <left style="thin">
        <color theme="0"/>
      </left>
      <right style="thin">
        <color theme="0"/>
      </right>
      <top style="thin">
        <color theme="0"/>
      </top>
      <bottom style="thin">
        <color indexed="64"/>
      </bottom>
      <diagonal/>
    </border>
    <border>
      <left style="thin">
        <color theme="0"/>
      </left>
      <right style="thin">
        <color indexed="64"/>
      </right>
      <top style="thin">
        <color theme="0"/>
      </top>
      <bottom style="thin">
        <color indexed="64"/>
      </bottom>
      <diagonal/>
    </border>
    <border>
      <left style="thin">
        <color theme="0"/>
      </left>
      <right style="thin">
        <color theme="0"/>
      </right>
      <top style="thin">
        <color indexed="64"/>
      </top>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style="double">
        <color auto="1"/>
      </bottom>
      <diagonal/>
    </border>
    <border>
      <left/>
      <right style="double">
        <color auto="1"/>
      </right>
      <top/>
      <bottom style="double">
        <color auto="1"/>
      </bottom>
      <diagonal/>
    </border>
    <border>
      <left style="double">
        <color theme="0"/>
      </left>
      <right style="double">
        <color theme="0"/>
      </right>
      <top style="double">
        <color auto="1"/>
      </top>
      <bottom style="double">
        <color theme="0"/>
      </bottom>
      <diagonal/>
    </border>
    <border>
      <left/>
      <right style="double">
        <color auto="1"/>
      </right>
      <top style="thin">
        <color indexed="64"/>
      </top>
      <bottom style="thin">
        <color indexed="64"/>
      </bottom>
      <diagonal/>
    </border>
    <border diagonalUp="1">
      <left/>
      <right style="thin">
        <color theme="0"/>
      </right>
      <top style="thin">
        <color theme="0"/>
      </top>
      <bottom style="thin">
        <color theme="0"/>
      </bottom>
      <diagonal style="thin">
        <color theme="0"/>
      </diagonal>
    </border>
    <border diagonalUp="1" diagonalDown="1">
      <left style="thin">
        <color theme="0"/>
      </left>
      <right style="thin">
        <color theme="0"/>
      </right>
      <top style="thin">
        <color theme="0"/>
      </top>
      <bottom style="thin">
        <color theme="0"/>
      </bottom>
      <diagonal style="thin">
        <color theme="0"/>
      </diagonal>
    </border>
    <border diagonalUp="1" diagonalDown="1">
      <left/>
      <right style="thin">
        <color theme="0"/>
      </right>
      <top style="thin">
        <color theme="0"/>
      </top>
      <bottom style="thin">
        <color theme="0"/>
      </bottom>
      <diagonal style="thin">
        <color theme="0"/>
      </diagonal>
    </border>
    <border diagonalDown="1">
      <left style="thin">
        <color theme="0"/>
      </left>
      <right style="thin">
        <color theme="0"/>
      </right>
      <top style="thin">
        <color theme="0"/>
      </top>
      <bottom style="thin">
        <color theme="0"/>
      </bottom>
      <diagonal style="thin">
        <color theme="0"/>
      </diagonal>
    </border>
    <border diagonalDown="1">
      <left style="thin">
        <color theme="0"/>
      </left>
      <right/>
      <top style="thin">
        <color theme="0"/>
      </top>
      <bottom style="thin">
        <color theme="0"/>
      </bottom>
      <diagonal style="thin">
        <color theme="0"/>
      </diagonal>
    </border>
    <border>
      <left style="double">
        <color auto="1"/>
      </left>
      <right style="thin">
        <color theme="0"/>
      </right>
      <top style="thin">
        <color theme="0"/>
      </top>
      <bottom style="thin">
        <color theme="0"/>
      </bottom>
      <diagonal/>
    </border>
    <border>
      <left style="thin">
        <color indexed="64"/>
      </left>
      <right/>
      <top style="thin">
        <color theme="0"/>
      </top>
      <bottom style="thin">
        <color theme="0"/>
      </bottom>
      <diagonal/>
    </border>
    <border>
      <left style="medium">
        <color indexed="64"/>
      </left>
      <right/>
      <top/>
      <bottom style="medium">
        <color theme="0"/>
      </bottom>
      <diagonal/>
    </border>
    <border>
      <left style="thin">
        <color theme="0"/>
      </left>
      <right style="thin">
        <color theme="0"/>
      </right>
      <top/>
      <bottom style="double">
        <color theme="0"/>
      </bottom>
      <diagonal/>
    </border>
    <border>
      <left style="thick">
        <color indexed="64"/>
      </left>
      <right style="thick">
        <color theme="0"/>
      </right>
      <top style="thin">
        <color indexed="64"/>
      </top>
      <bottom style="double">
        <color auto="1"/>
      </bottom>
      <diagonal/>
    </border>
    <border>
      <left style="thick">
        <color theme="0"/>
      </left>
      <right style="medium">
        <color indexed="64"/>
      </right>
      <top style="thin">
        <color indexed="64"/>
      </top>
      <bottom style="double">
        <color auto="1"/>
      </bottom>
      <diagonal/>
    </border>
    <border>
      <left style="medium">
        <color indexed="64"/>
      </left>
      <right style="medium">
        <color indexed="64"/>
      </right>
      <top style="medium">
        <color indexed="64"/>
      </top>
      <bottom style="double">
        <color auto="1"/>
      </bottom>
      <diagonal/>
    </border>
    <border>
      <left style="thin">
        <color theme="0"/>
      </left>
      <right style="thin">
        <color theme="0"/>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theme="0"/>
      </left>
      <right/>
      <top/>
      <bottom style="thin">
        <color indexed="64"/>
      </bottom>
      <diagonal/>
    </border>
    <border>
      <left/>
      <right/>
      <top/>
      <bottom style="thin">
        <color indexed="64"/>
      </bottom>
      <diagonal/>
    </border>
    <border>
      <left/>
      <right style="thin">
        <color theme="0"/>
      </right>
      <top/>
      <bottom style="thin">
        <color indexed="64"/>
      </bottom>
      <diagonal/>
    </border>
    <border>
      <left style="thin">
        <color indexed="64"/>
      </left>
      <right style="thin">
        <color theme="0"/>
      </right>
      <top/>
      <bottom style="thin">
        <color theme="0"/>
      </bottom>
      <diagonal/>
    </border>
    <border>
      <left style="thin">
        <color theme="0"/>
      </left>
      <right style="double">
        <color auto="1"/>
      </right>
      <top style="double">
        <color theme="0"/>
      </top>
      <bottom style="double">
        <color theme="0"/>
      </bottom>
      <diagonal/>
    </border>
    <border>
      <left/>
      <right style="double">
        <color theme="0"/>
      </right>
      <top/>
      <bottom style="double">
        <color theme="0"/>
      </bottom>
      <diagonal/>
    </border>
    <border>
      <left style="double">
        <color theme="0"/>
      </left>
      <right style="double">
        <color theme="0"/>
      </right>
      <top/>
      <bottom/>
      <diagonal/>
    </border>
    <border>
      <left style="double">
        <color theme="0"/>
      </left>
      <right style="double">
        <color auto="1"/>
      </right>
      <top style="double">
        <color theme="0"/>
      </top>
      <bottom/>
      <diagonal/>
    </border>
    <border>
      <left/>
      <right style="double">
        <color theme="0"/>
      </right>
      <top/>
      <bottom/>
      <diagonal/>
    </border>
    <border>
      <left style="double">
        <color theme="0"/>
      </left>
      <right style="double">
        <color theme="0"/>
      </right>
      <top style="double">
        <color auto="1"/>
      </top>
      <bottom style="thin">
        <color theme="0"/>
      </bottom>
      <diagonal/>
    </border>
  </borders>
  <cellStyleXfs count="3">
    <xf numFmtId="0" fontId="0" fillId="0" borderId="0"/>
    <xf numFmtId="0" fontId="3" fillId="0" borderId="0"/>
    <xf numFmtId="0" fontId="1" fillId="0" borderId="0"/>
  </cellStyleXfs>
  <cellXfs count="532">
    <xf numFmtId="0" fontId="0" fillId="0" borderId="0" xfId="0"/>
    <xf numFmtId="0" fontId="3" fillId="0" borderId="1" xfId="1" applyBorder="1" applyAlignment="1">
      <alignment vertical="center"/>
    </xf>
    <xf numFmtId="0" fontId="4" fillId="0" borderId="1" xfId="1" applyFont="1" applyBorder="1" applyAlignment="1">
      <alignment horizontal="left" vertical="center"/>
    </xf>
    <xf numFmtId="0" fontId="5" fillId="0" borderId="1" xfId="2" applyFont="1" applyBorder="1" applyAlignment="1">
      <alignment vertical="center"/>
    </xf>
    <xf numFmtId="0" fontId="3" fillId="0" borderId="2" xfId="1" applyBorder="1" applyAlignment="1">
      <alignment vertical="center"/>
    </xf>
    <xf numFmtId="0" fontId="5" fillId="0" borderId="2" xfId="2" applyFont="1" applyBorder="1" applyAlignment="1">
      <alignment vertical="center"/>
    </xf>
    <xf numFmtId="0" fontId="3" fillId="0" borderId="3" xfId="1" applyBorder="1" applyAlignment="1">
      <alignment vertical="center"/>
    </xf>
    <xf numFmtId="0" fontId="2" fillId="2" borderId="4" xfId="2" applyFont="1" applyFill="1" applyBorder="1" applyAlignment="1">
      <alignment horizontal="center" vertical="center" wrapText="1"/>
    </xf>
    <xf numFmtId="0" fontId="3" fillId="0" borderId="5" xfId="1" applyBorder="1" applyAlignment="1">
      <alignment vertical="center"/>
    </xf>
    <xf numFmtId="0" fontId="2" fillId="2" borderId="4" xfId="2" applyFont="1" applyFill="1" applyBorder="1" applyAlignment="1">
      <alignment horizontal="center" vertical="center"/>
    </xf>
    <xf numFmtId="0" fontId="2" fillId="0" borderId="6" xfId="2" applyFont="1" applyBorder="1" applyAlignment="1">
      <alignment horizontal="center" vertical="center"/>
    </xf>
    <xf numFmtId="0" fontId="3" fillId="0" borderId="6" xfId="1" applyBorder="1" applyAlignment="1" applyProtection="1">
      <alignment horizontal="center" vertical="center"/>
      <protection locked="0"/>
    </xf>
    <xf numFmtId="0" fontId="3" fillId="0" borderId="7" xfId="1" applyBorder="1" applyAlignment="1">
      <alignment vertical="center"/>
    </xf>
    <xf numFmtId="0" fontId="6" fillId="0" borderId="2" xfId="1" applyFont="1" applyBorder="1" applyAlignment="1">
      <alignment horizontal="left" vertical="center"/>
    </xf>
    <xf numFmtId="0" fontId="9" fillId="0" borderId="7" xfId="2" applyFont="1" applyBorder="1" applyAlignment="1">
      <alignment vertical="center" wrapText="1"/>
    </xf>
    <xf numFmtId="0" fontId="10" fillId="0" borderId="7" xfId="2" applyFont="1" applyBorder="1" applyAlignment="1">
      <alignment vertical="center" wrapText="1"/>
    </xf>
    <xf numFmtId="0" fontId="3" fillId="0" borderId="6" xfId="1" applyBorder="1" applyAlignment="1">
      <alignment vertical="center"/>
    </xf>
    <xf numFmtId="0" fontId="12" fillId="0" borderId="2" xfId="0" applyFont="1" applyBorder="1" applyAlignment="1">
      <alignment horizontal="left" vertical="center"/>
    </xf>
    <xf numFmtId="0" fontId="3" fillId="0" borderId="13" xfId="1" applyBorder="1" applyAlignment="1">
      <alignment vertical="center"/>
    </xf>
    <xf numFmtId="0" fontId="3" fillId="0" borderId="5" xfId="1" applyBorder="1" applyAlignment="1">
      <alignment horizontal="left" vertical="center"/>
    </xf>
    <xf numFmtId="0" fontId="3" fillId="0" borderId="3" xfId="1" applyBorder="1" applyAlignment="1">
      <alignment horizontal="left" vertical="center"/>
    </xf>
    <xf numFmtId="0" fontId="18" fillId="0" borderId="3" xfId="1" applyFont="1" applyBorder="1" applyAlignment="1">
      <alignment horizontal="right" vertical="center" wrapText="1" indent="1"/>
    </xf>
    <xf numFmtId="0" fontId="20" fillId="6" borderId="17" xfId="1" applyFont="1" applyFill="1" applyBorder="1" applyAlignment="1" applyProtection="1">
      <alignment horizontal="center" vertical="center"/>
      <protection locked="0"/>
    </xf>
    <xf numFmtId="0" fontId="3" fillId="0" borderId="1" xfId="1" applyBorder="1" applyAlignment="1">
      <alignment horizontal="left" vertical="center" wrapText="1"/>
    </xf>
    <xf numFmtId="0" fontId="3" fillId="0" borderId="7" xfId="1" applyBorder="1" applyAlignment="1">
      <alignment horizontal="center" vertical="center"/>
    </xf>
    <xf numFmtId="0" fontId="3" fillId="0" borderId="18" xfId="1" applyBorder="1" applyAlignment="1">
      <alignment vertical="center"/>
    </xf>
    <xf numFmtId="0" fontId="22" fillId="5" borderId="9" xfId="1" applyFont="1" applyFill="1" applyBorder="1" applyAlignment="1">
      <alignment horizontal="center" vertical="center"/>
    </xf>
    <xf numFmtId="0" fontId="3" fillId="0" borderId="0" xfId="1" applyAlignment="1">
      <alignment vertical="center"/>
    </xf>
    <xf numFmtId="0" fontId="18" fillId="0" borderId="5" xfId="1" applyFont="1" applyBorder="1" applyAlignment="1">
      <alignment horizontal="left" vertical="center" indent="1"/>
    </xf>
    <xf numFmtId="0" fontId="3" fillId="0" borderId="3" xfId="1" applyFill="1" applyBorder="1" applyAlignment="1">
      <alignment horizontal="left" vertical="center"/>
    </xf>
    <xf numFmtId="0" fontId="0" fillId="0" borderId="0" xfId="0" applyFill="1"/>
    <xf numFmtId="0" fontId="3" fillId="0" borderId="1" xfId="1" applyFill="1" applyBorder="1" applyAlignment="1">
      <alignment horizontal="left" vertical="center"/>
    </xf>
    <xf numFmtId="0" fontId="18" fillId="0" borderId="1" xfId="1" applyFont="1" applyFill="1" applyBorder="1" applyAlignment="1">
      <alignment horizontal="right" vertical="center" wrapText="1" indent="1"/>
    </xf>
    <xf numFmtId="0" fontId="19" fillId="0" borderId="6" xfId="1" applyFont="1" applyFill="1" applyBorder="1" applyAlignment="1" applyProtection="1">
      <alignment horizontal="left" vertical="center" wrapText="1" indent="1" shrinkToFit="1"/>
      <protection locked="0"/>
    </xf>
    <xf numFmtId="0" fontId="18" fillId="0" borderId="6" xfId="1" applyFont="1" applyFill="1" applyBorder="1" applyAlignment="1">
      <alignment horizontal="right" vertical="center" wrapText="1" indent="1"/>
    </xf>
    <xf numFmtId="0" fontId="20" fillId="0" borderId="6" xfId="1" applyFont="1" applyFill="1" applyBorder="1" applyAlignment="1" applyProtection="1">
      <alignment horizontal="center" vertical="center"/>
      <protection locked="0"/>
    </xf>
    <xf numFmtId="0" fontId="3" fillId="0" borderId="1" xfId="1" applyFill="1" applyBorder="1" applyAlignment="1">
      <alignment vertical="center"/>
    </xf>
    <xf numFmtId="0" fontId="19" fillId="0" borderId="1" xfId="1" applyFont="1" applyFill="1" applyBorder="1" applyAlignment="1" applyProtection="1">
      <alignment horizontal="left" vertical="center" wrapText="1" indent="1" shrinkToFit="1"/>
      <protection locked="0"/>
    </xf>
    <xf numFmtId="0" fontId="13" fillId="0" borderId="0" xfId="0" applyFont="1" applyAlignment="1">
      <alignment horizontal="center" vertical="center"/>
    </xf>
    <xf numFmtId="0" fontId="13" fillId="0" borderId="0" xfId="0" applyFont="1"/>
    <xf numFmtId="0" fontId="13" fillId="0" borderId="4" xfId="0" applyFont="1" applyBorder="1" applyAlignment="1">
      <alignment horizontal="center" vertical="center"/>
    </xf>
    <xf numFmtId="0" fontId="13" fillId="0" borderId="12" xfId="0" applyFont="1" applyBorder="1" applyAlignment="1">
      <alignment horizontal="center" vertical="center"/>
    </xf>
    <xf numFmtId="0" fontId="13" fillId="0" borderId="0" xfId="0" applyFont="1" applyFill="1" applyAlignment="1">
      <alignment horizontal="center" vertical="center"/>
    </xf>
    <xf numFmtId="0" fontId="13" fillId="0" borderId="0" xfId="0" applyFont="1" applyFill="1"/>
    <xf numFmtId="0" fontId="7" fillId="5" borderId="4" xfId="1" applyFont="1" applyFill="1" applyBorder="1" applyAlignment="1">
      <alignment horizontal="center" vertical="center"/>
    </xf>
    <xf numFmtId="0" fontId="3" fillId="0" borderId="6" xfId="1" applyFill="1" applyBorder="1" applyAlignment="1">
      <alignment vertical="center"/>
    </xf>
    <xf numFmtId="0" fontId="12" fillId="0" borderId="8" xfId="2" applyFont="1" applyFill="1" applyBorder="1" applyAlignment="1">
      <alignment horizontal="center" vertical="center" wrapText="1"/>
    </xf>
    <xf numFmtId="165" fontId="24" fillId="0" borderId="8" xfId="1" applyNumberFormat="1" applyFont="1" applyFill="1" applyBorder="1" applyAlignment="1">
      <alignment horizontal="center" vertical="center"/>
    </xf>
    <xf numFmtId="0" fontId="12" fillId="0" borderId="8" xfId="0" applyFont="1" applyFill="1" applyBorder="1" applyAlignment="1">
      <alignment horizontal="center" vertical="center" wrapText="1"/>
    </xf>
    <xf numFmtId="0" fontId="14" fillId="5" borderId="4" xfId="2" applyFont="1" applyFill="1" applyBorder="1" applyAlignment="1">
      <alignment horizontal="center" vertical="center" wrapText="1"/>
    </xf>
    <xf numFmtId="0" fontId="14" fillId="5" borderId="4" xfId="2" applyFont="1" applyFill="1" applyBorder="1" applyAlignment="1">
      <alignment horizontal="center" vertical="center" wrapText="1"/>
    </xf>
    <xf numFmtId="0" fontId="19" fillId="0" borderId="7" xfId="1" applyFont="1" applyFill="1" applyBorder="1" applyAlignment="1" applyProtection="1">
      <alignment horizontal="left" vertical="center" wrapText="1" indent="1" shrinkToFit="1"/>
      <protection locked="0"/>
    </xf>
    <xf numFmtId="0" fontId="0" fillId="0" borderId="5" xfId="0" applyBorder="1"/>
    <xf numFmtId="0" fontId="0" fillId="0" borderId="1" xfId="0" applyBorder="1"/>
    <xf numFmtId="0" fontId="0" fillId="0" borderId="1" xfId="0" applyFill="1" applyBorder="1"/>
    <xf numFmtId="0" fontId="25" fillId="0" borderId="1" xfId="1" applyFont="1" applyBorder="1" applyAlignment="1">
      <alignment vertical="center" wrapText="1"/>
    </xf>
    <xf numFmtId="0" fontId="3" fillId="0" borderId="34" xfId="1" applyBorder="1" applyAlignment="1">
      <alignment vertical="center"/>
    </xf>
    <xf numFmtId="0" fontId="7" fillId="0" borderId="2" xfId="1" applyFont="1" applyBorder="1" applyAlignment="1">
      <alignment horizontal="center" vertical="center"/>
    </xf>
    <xf numFmtId="0" fontId="2" fillId="0" borderId="1" xfId="0" applyFont="1" applyBorder="1" applyAlignment="1">
      <alignment horizontal="left" vertical="center"/>
    </xf>
    <xf numFmtId="0" fontId="7" fillId="0" borderId="7" xfId="1" applyFont="1" applyBorder="1" applyAlignment="1">
      <alignment vertical="center"/>
    </xf>
    <xf numFmtId="0" fontId="0" fillId="0" borderId="6" xfId="0" applyBorder="1"/>
    <xf numFmtId="0" fontId="13" fillId="0" borderId="6" xfId="0" applyFont="1" applyBorder="1" applyAlignment="1">
      <alignment horizontal="center" vertical="center"/>
    </xf>
    <xf numFmtId="0" fontId="13" fillId="0" borderId="6" xfId="0" applyFont="1" applyBorder="1"/>
    <xf numFmtId="0" fontId="3" fillId="0" borderId="1" xfId="1" applyBorder="1" applyAlignment="1">
      <alignment horizontal="left" vertical="center"/>
    </xf>
    <xf numFmtId="0" fontId="3" fillId="0" borderId="2" xfId="1" applyBorder="1" applyAlignment="1">
      <alignment horizontal="center" vertical="center"/>
    </xf>
    <xf numFmtId="0" fontId="3" fillId="0" borderId="3" xfId="1" applyBorder="1" applyAlignment="1">
      <alignment horizontal="center" vertical="center"/>
    </xf>
    <xf numFmtId="0" fontId="18" fillId="0" borderId="2" xfId="1" applyFont="1" applyFill="1" applyBorder="1" applyAlignment="1">
      <alignment horizontal="right" vertical="center" wrapText="1" indent="1"/>
    </xf>
    <xf numFmtId="0" fontId="20" fillId="0" borderId="7" xfId="1" applyFont="1" applyFill="1" applyBorder="1" applyAlignment="1" applyProtection="1">
      <alignment horizontal="center" vertical="center"/>
      <protection locked="0"/>
    </xf>
    <xf numFmtId="0" fontId="13" fillId="0" borderId="7" xfId="0" applyFont="1" applyFill="1" applyBorder="1" applyAlignment="1">
      <alignment horizontal="center" vertical="center"/>
    </xf>
    <xf numFmtId="0" fontId="13" fillId="0" borderId="7" xfId="0" applyFont="1" applyFill="1" applyBorder="1"/>
    <xf numFmtId="0" fontId="0" fillId="0" borderId="7" xfId="0" applyFill="1" applyBorder="1"/>
    <xf numFmtId="0" fontId="3" fillId="0" borderId="1" xfId="1" applyFill="1" applyBorder="1" applyAlignment="1">
      <alignment horizontal="center" vertical="center"/>
    </xf>
    <xf numFmtId="0" fontId="0" fillId="0" borderId="7" xfId="0" applyBorder="1"/>
    <xf numFmtId="0" fontId="13" fillId="0" borderId="7" xfId="0" applyFont="1" applyBorder="1" applyAlignment="1">
      <alignment horizontal="center" vertical="center"/>
    </xf>
    <xf numFmtId="0" fontId="13" fillId="0" borderId="7" xfId="0" applyFont="1" applyBorder="1"/>
    <xf numFmtId="0" fontId="0" fillId="0" borderId="3" xfId="0" applyBorder="1"/>
    <xf numFmtId="0" fontId="0" fillId="0" borderId="3" xfId="0" applyBorder="1" applyAlignment="1">
      <alignment horizontal="justify" vertical="center"/>
    </xf>
    <xf numFmtId="0" fontId="35" fillId="0" borderId="3" xfId="0" applyFont="1" applyFill="1" applyBorder="1"/>
    <xf numFmtId="0" fontId="36" fillId="0" borderId="1" xfId="1" applyFont="1" applyBorder="1" applyAlignment="1">
      <alignment horizontal="left" vertical="center" wrapText="1" indent="1"/>
    </xf>
    <xf numFmtId="0" fontId="36" fillId="0" borderId="1" xfId="1" applyFont="1" applyBorder="1" applyAlignment="1">
      <alignment horizontal="left" vertical="center" indent="1"/>
    </xf>
    <xf numFmtId="0" fontId="36" fillId="0" borderId="3" xfId="1" applyFont="1" applyBorder="1" applyAlignment="1">
      <alignment vertical="center"/>
    </xf>
    <xf numFmtId="0" fontId="32" fillId="0" borderId="4" xfId="1" applyFont="1" applyFill="1" applyBorder="1" applyAlignment="1" applyProtection="1">
      <alignment horizontal="center" vertical="center"/>
    </xf>
    <xf numFmtId="0" fontId="33" fillId="2" borderId="4" xfId="1" applyFont="1" applyFill="1" applyBorder="1" applyAlignment="1" applyProtection="1">
      <alignment horizontal="center" vertical="center"/>
    </xf>
    <xf numFmtId="0" fontId="19" fillId="0" borderId="38" xfId="1" applyFont="1" applyFill="1" applyBorder="1" applyAlignment="1" applyProtection="1">
      <alignment horizontal="left" vertical="center" wrapText="1" indent="1" shrinkToFit="1"/>
      <protection locked="0"/>
    </xf>
    <xf numFmtId="0" fontId="19" fillId="0" borderId="39" xfId="1" applyFont="1" applyFill="1" applyBorder="1" applyAlignment="1" applyProtection="1">
      <alignment horizontal="left" vertical="center" wrapText="1" indent="1" shrinkToFit="1"/>
      <protection locked="0"/>
    </xf>
    <xf numFmtId="0" fontId="3" fillId="0" borderId="3" xfId="1" applyFill="1" applyBorder="1" applyAlignment="1">
      <alignment horizontal="center" vertical="center"/>
    </xf>
    <xf numFmtId="0" fontId="3" fillId="0" borderId="2" xfId="1" applyFill="1" applyBorder="1" applyAlignment="1">
      <alignment horizontal="left" vertical="center"/>
    </xf>
    <xf numFmtId="0" fontId="19" fillId="0" borderId="40" xfId="1" applyFont="1" applyFill="1" applyBorder="1" applyAlignment="1" applyProtection="1">
      <alignment horizontal="left" vertical="center" wrapText="1" indent="1" shrinkToFit="1"/>
      <protection locked="0"/>
    </xf>
    <xf numFmtId="0" fontId="3" fillId="0" borderId="8" xfId="1" applyFill="1" applyBorder="1" applyAlignment="1">
      <alignment horizontal="center" vertical="center"/>
    </xf>
    <xf numFmtId="0" fontId="26" fillId="0" borderId="41" xfId="1" applyFont="1" applyFill="1" applyBorder="1" applyAlignment="1">
      <alignment horizontal="center" vertical="center" shrinkToFit="1"/>
    </xf>
    <xf numFmtId="0" fontId="3" fillId="0" borderId="42" xfId="1" applyFill="1" applyBorder="1" applyAlignment="1">
      <alignment vertical="center"/>
    </xf>
    <xf numFmtId="0" fontId="0" fillId="0" borderId="5" xfId="0" applyFill="1" applyBorder="1"/>
    <xf numFmtId="165" fontId="24" fillId="0" borderId="5" xfId="1" applyNumberFormat="1" applyFont="1" applyBorder="1" applyAlignment="1">
      <alignment vertical="center"/>
    </xf>
    <xf numFmtId="0" fontId="18" fillId="0" borderId="7" xfId="1" applyFont="1" applyFill="1" applyBorder="1" applyAlignment="1">
      <alignment horizontal="right" vertical="center" wrapText="1" indent="1"/>
    </xf>
    <xf numFmtId="0" fontId="3" fillId="0" borderId="2" xfId="1" applyFill="1" applyBorder="1" applyAlignment="1">
      <alignment vertical="center"/>
    </xf>
    <xf numFmtId="0" fontId="20" fillId="0" borderId="1" xfId="1" applyFont="1" applyFill="1" applyBorder="1" applyAlignment="1" applyProtection="1">
      <alignment horizontal="center" vertical="center"/>
      <protection locked="0"/>
    </xf>
    <xf numFmtId="0" fontId="32" fillId="0" borderId="1" xfId="1" applyFont="1" applyFill="1" applyBorder="1" applyAlignment="1" applyProtection="1">
      <alignment horizontal="center" vertical="center"/>
    </xf>
    <xf numFmtId="165" fontId="32" fillId="0" borderId="1" xfId="1" applyNumberFormat="1" applyFont="1" applyFill="1" applyBorder="1" applyAlignment="1" applyProtection="1">
      <alignment horizontal="right" vertical="center" indent="1"/>
    </xf>
    <xf numFmtId="0" fontId="33" fillId="0" borderId="1" xfId="1" applyFont="1" applyFill="1" applyBorder="1" applyAlignment="1" applyProtection="1">
      <alignment horizontal="center" vertical="center"/>
    </xf>
    <xf numFmtId="165" fontId="33" fillId="0" borderId="1" xfId="1" applyNumberFormat="1" applyFont="1" applyFill="1" applyBorder="1" applyAlignment="1" applyProtection="1">
      <alignment horizontal="right" vertical="center" indent="1"/>
    </xf>
    <xf numFmtId="0" fontId="25" fillId="0" borderId="1" xfId="1" applyFont="1" applyFill="1" applyBorder="1" applyAlignment="1">
      <alignment horizontal="right" vertical="center" indent="1"/>
    </xf>
    <xf numFmtId="0" fontId="16" fillId="5" borderId="4" xfId="0" applyFont="1" applyFill="1" applyBorder="1" applyAlignment="1">
      <alignment horizontal="center" vertical="center" wrapText="1"/>
    </xf>
    <xf numFmtId="0" fontId="19" fillId="0" borderId="43" xfId="1" applyFont="1" applyFill="1" applyBorder="1" applyAlignment="1" applyProtection="1">
      <alignment horizontal="left" vertical="center" wrapText="1" indent="1" shrinkToFit="1"/>
      <protection locked="0"/>
    </xf>
    <xf numFmtId="0" fontId="0" fillId="0" borderId="2" xfId="0" applyFill="1" applyBorder="1"/>
    <xf numFmtId="0" fontId="19" fillId="0" borderId="2" xfId="1" applyFont="1" applyFill="1" applyBorder="1" applyAlignment="1" applyProtection="1">
      <alignment horizontal="left" vertical="center" wrapText="1" indent="1" shrinkToFit="1"/>
      <protection locked="0"/>
    </xf>
    <xf numFmtId="0" fontId="19" fillId="0" borderId="44" xfId="1" applyFont="1" applyFill="1" applyBorder="1" applyAlignment="1" applyProtection="1">
      <alignment horizontal="left" vertical="center" wrapText="1" indent="1" shrinkToFit="1"/>
      <protection locked="0"/>
    </xf>
    <xf numFmtId="0" fontId="13" fillId="0" borderId="2" xfId="0" applyFont="1" applyFill="1" applyBorder="1" applyAlignment="1">
      <alignment horizontal="center" vertical="center"/>
    </xf>
    <xf numFmtId="0" fontId="13" fillId="0" borderId="2" xfId="0" applyFont="1" applyFill="1" applyBorder="1"/>
    <xf numFmtId="165" fontId="34" fillId="0" borderId="4" xfId="0" applyNumberFormat="1" applyFont="1" applyBorder="1" applyAlignment="1">
      <alignment horizontal="right" vertical="center" wrapText="1" indent="1"/>
    </xf>
    <xf numFmtId="0" fontId="15" fillId="0" borderId="8" xfId="0" applyFont="1" applyFill="1" applyBorder="1" applyAlignment="1">
      <alignment vertical="center" wrapText="1"/>
    </xf>
    <xf numFmtId="0" fontId="0" fillId="0" borderId="8" xfId="0" applyBorder="1"/>
    <xf numFmtId="0" fontId="0" fillId="0" borderId="47" xfId="0" applyBorder="1"/>
    <xf numFmtId="0" fontId="14" fillId="5" borderId="4" xfId="0" applyFont="1" applyFill="1" applyBorder="1" applyAlignment="1">
      <alignment horizontal="right" vertical="center" wrapText="1" indent="1"/>
    </xf>
    <xf numFmtId="0" fontId="11" fillId="0" borderId="6" xfId="2" applyFont="1" applyBorder="1" applyAlignment="1">
      <alignment horizontal="left" vertical="center" wrapText="1" indent="1"/>
    </xf>
    <xf numFmtId="0" fontId="0" fillId="0" borderId="13" xfId="0" applyBorder="1"/>
    <xf numFmtId="165" fontId="33" fillId="0" borderId="1" xfId="1" applyNumberFormat="1" applyFont="1" applyFill="1" applyBorder="1" applyAlignment="1" applyProtection="1">
      <alignment vertical="center"/>
    </xf>
    <xf numFmtId="0" fontId="16" fillId="5" borderId="12" xfId="0" applyFont="1" applyFill="1" applyBorder="1" applyAlignment="1">
      <alignment horizontal="center" vertical="center" wrapText="1"/>
    </xf>
    <xf numFmtId="0" fontId="23" fillId="0" borderId="1" xfId="1" applyFont="1" applyBorder="1" applyAlignment="1">
      <alignment vertical="center" wrapText="1"/>
    </xf>
    <xf numFmtId="0" fontId="23" fillId="0" borderId="1" xfId="1" applyFont="1" applyFill="1" applyBorder="1" applyAlignment="1">
      <alignment horizontal="left" vertical="center" wrapText="1"/>
    </xf>
    <xf numFmtId="0" fontId="23" fillId="0" borderId="2" xfId="1" applyFont="1" applyFill="1" applyBorder="1" applyAlignment="1">
      <alignment horizontal="left" vertical="center" wrapText="1"/>
    </xf>
    <xf numFmtId="0" fontId="16" fillId="5" borderId="21" xfId="0" applyFont="1" applyFill="1" applyBorder="1" applyAlignment="1">
      <alignment horizontal="center" vertical="center" wrapText="1"/>
    </xf>
    <xf numFmtId="0" fontId="12" fillId="0" borderId="46" xfId="0" applyFont="1" applyFill="1" applyBorder="1" applyAlignment="1">
      <alignment horizontal="center" vertical="center" wrapText="1"/>
    </xf>
    <xf numFmtId="0" fontId="45" fillId="0" borderId="1" xfId="1" applyFont="1" applyBorder="1" applyAlignment="1">
      <alignment horizontal="right" vertical="center" indent="1"/>
    </xf>
    <xf numFmtId="0" fontId="45" fillId="0" borderId="3" xfId="1" applyFont="1" applyBorder="1" applyAlignment="1">
      <alignment horizontal="right" vertical="center" indent="1"/>
    </xf>
    <xf numFmtId="0" fontId="3" fillId="0" borderId="52" xfId="1" applyBorder="1" applyAlignment="1">
      <alignment vertical="center"/>
    </xf>
    <xf numFmtId="0" fontId="25" fillId="4" borderId="14" xfId="1" applyFont="1" applyFill="1" applyBorder="1" applyAlignment="1">
      <alignment horizontal="right" vertical="center"/>
    </xf>
    <xf numFmtId="0" fontId="23" fillId="0" borderId="7" xfId="1" applyFont="1" applyBorder="1" applyAlignment="1">
      <alignment vertical="center"/>
    </xf>
    <xf numFmtId="0" fontId="16" fillId="5" borderId="31" xfId="0" applyFont="1" applyFill="1" applyBorder="1" applyAlignment="1">
      <alignment horizontal="center" vertical="center" wrapText="1"/>
    </xf>
    <xf numFmtId="0" fontId="3" fillId="0" borderId="7" xfId="1" applyFill="1" applyBorder="1" applyAlignment="1">
      <alignment horizontal="center" vertical="center"/>
    </xf>
    <xf numFmtId="0" fontId="7" fillId="5" borderId="57" xfId="1" applyFont="1" applyFill="1" applyBorder="1" applyAlignment="1">
      <alignment horizontal="center" vertical="center"/>
    </xf>
    <xf numFmtId="0" fontId="18" fillId="0" borderId="11" xfId="1" applyFont="1" applyFill="1" applyBorder="1" applyAlignment="1" applyProtection="1">
      <alignment horizontal="center" vertical="center"/>
    </xf>
    <xf numFmtId="0" fontId="48" fillId="2" borderId="11" xfId="1" applyFont="1" applyFill="1" applyBorder="1" applyAlignment="1" applyProtection="1">
      <alignment horizontal="center" vertical="center"/>
    </xf>
    <xf numFmtId="0" fontId="49" fillId="0" borderId="1" xfId="1" applyFont="1" applyBorder="1" applyAlignment="1">
      <alignment horizontal="left" vertical="center"/>
    </xf>
    <xf numFmtId="0" fontId="16" fillId="5" borderId="4" xfId="0" applyFont="1" applyFill="1" applyBorder="1" applyAlignment="1">
      <alignment horizontal="center" vertical="center" wrapText="1"/>
    </xf>
    <xf numFmtId="0" fontId="12" fillId="2" borderId="4" xfId="2" applyFont="1" applyFill="1" applyBorder="1" applyAlignment="1">
      <alignment horizontal="center" vertical="center" wrapText="1"/>
    </xf>
    <xf numFmtId="164" fontId="50" fillId="0" borderId="27" xfId="0" applyNumberFormat="1" applyFont="1" applyBorder="1" applyAlignment="1">
      <alignment horizontal="center" vertical="center" wrapText="1"/>
    </xf>
    <xf numFmtId="164" fontId="50" fillId="0" borderId="28" xfId="0" applyNumberFormat="1" applyFont="1" applyBorder="1" applyAlignment="1">
      <alignment horizontal="center" vertical="center" wrapText="1"/>
    </xf>
    <xf numFmtId="165" fontId="27" fillId="0" borderId="58" xfId="0" applyNumberFormat="1" applyFont="1" applyFill="1" applyBorder="1" applyAlignment="1">
      <alignment horizontal="center" vertical="center" shrinkToFit="1"/>
    </xf>
    <xf numFmtId="0" fontId="53" fillId="0" borderId="5" xfId="1" applyFont="1" applyBorder="1" applyAlignment="1">
      <alignment horizontal="left" vertical="center" indent="1"/>
    </xf>
    <xf numFmtId="0" fontId="3" fillId="0" borderId="59" xfId="1" applyBorder="1" applyAlignment="1">
      <alignment vertical="center"/>
    </xf>
    <xf numFmtId="0" fontId="7" fillId="0" borderId="60" xfId="1" applyFont="1" applyBorder="1" applyAlignment="1">
      <alignment vertical="center"/>
    </xf>
    <xf numFmtId="0" fontId="56" fillId="5" borderId="4" xfId="0" applyFont="1" applyFill="1" applyBorder="1" applyAlignment="1">
      <alignment horizontal="center" vertical="center" wrapText="1"/>
    </xf>
    <xf numFmtId="0" fontId="57" fillId="5" borderId="11" xfId="0" applyFont="1" applyFill="1" applyBorder="1" applyAlignment="1">
      <alignment horizontal="center" vertical="center" wrapText="1"/>
    </xf>
    <xf numFmtId="0" fontId="57" fillId="5" borderId="4" xfId="0" applyFont="1" applyFill="1" applyBorder="1" applyAlignment="1">
      <alignment horizontal="center" vertical="center" wrapText="1"/>
    </xf>
    <xf numFmtId="0" fontId="55" fillId="8" borderId="4" xfId="0" applyFont="1" applyFill="1" applyBorder="1" applyAlignment="1">
      <alignment horizontal="center" vertical="center" wrapText="1"/>
    </xf>
    <xf numFmtId="0" fontId="18" fillId="0" borderId="45" xfId="1" applyFont="1" applyBorder="1" applyAlignment="1">
      <alignment vertical="center" wrapText="1"/>
    </xf>
    <xf numFmtId="0" fontId="14" fillId="9" borderId="62" xfId="0" applyFont="1" applyFill="1" applyBorder="1" applyAlignment="1">
      <alignment horizontal="right" vertical="center" wrapText="1" indent="1"/>
    </xf>
    <xf numFmtId="0" fontId="43" fillId="0" borderId="2" xfId="0" applyFont="1" applyBorder="1" applyAlignment="1">
      <alignment horizontal="justify" vertical="center"/>
    </xf>
    <xf numFmtId="0" fontId="13" fillId="0" borderId="2" xfId="0" applyFont="1" applyBorder="1" applyAlignment="1">
      <alignment horizontal="center" vertical="center"/>
    </xf>
    <xf numFmtId="0" fontId="0" fillId="0" borderId="42" xfId="0" applyBorder="1"/>
    <xf numFmtId="0" fontId="13" fillId="0" borderId="22" xfId="0" applyFont="1" applyBorder="1" applyAlignment="1">
      <alignment horizontal="center" vertical="center"/>
    </xf>
    <xf numFmtId="0" fontId="13" fillId="0" borderId="1" xfId="0" applyFont="1" applyBorder="1" applyAlignment="1">
      <alignment horizontal="center" vertical="center"/>
    </xf>
    <xf numFmtId="165" fontId="58" fillId="0" borderId="4" xfId="0" applyNumberFormat="1" applyFont="1" applyBorder="1" applyAlignment="1">
      <alignment horizontal="center" vertical="center" wrapText="1"/>
    </xf>
    <xf numFmtId="0" fontId="0" fillId="0" borderId="2" xfId="0" applyBorder="1"/>
    <xf numFmtId="164" fontId="40" fillId="0" borderId="1" xfId="0" applyNumberFormat="1" applyFont="1" applyFill="1" applyBorder="1" applyAlignment="1">
      <alignment horizontal="center" vertical="center" wrapText="1"/>
    </xf>
    <xf numFmtId="0" fontId="57" fillId="0" borderId="1" xfId="0" applyFont="1" applyFill="1" applyBorder="1" applyAlignment="1">
      <alignment horizontal="center"/>
    </xf>
    <xf numFmtId="0" fontId="0" fillId="0" borderId="6" xfId="0" applyFill="1" applyBorder="1"/>
    <xf numFmtId="0" fontId="17" fillId="0" borderId="6" xfId="0" applyFont="1" applyFill="1" applyBorder="1" applyAlignment="1">
      <alignment horizontal="center" vertical="center" wrapText="1"/>
    </xf>
    <xf numFmtId="165" fontId="40" fillId="0" borderId="6" xfId="0" applyNumberFormat="1" applyFont="1" applyFill="1" applyBorder="1" applyAlignment="1">
      <alignment horizontal="center" vertical="center" wrapText="1"/>
    </xf>
    <xf numFmtId="0" fontId="44" fillId="0" borderId="18" xfId="1" applyFont="1" applyBorder="1" applyAlignment="1">
      <alignment vertical="center" wrapText="1"/>
    </xf>
    <xf numFmtId="165" fontId="48" fillId="2" borderId="4" xfId="1" applyNumberFormat="1" applyFont="1" applyFill="1" applyBorder="1" applyAlignment="1" applyProtection="1">
      <alignment horizontal="right" vertical="center" indent="1"/>
    </xf>
    <xf numFmtId="166" fontId="33" fillId="2" borderId="4" xfId="1" applyNumberFormat="1" applyFont="1" applyFill="1" applyBorder="1" applyAlignment="1" applyProtection="1">
      <alignment horizontal="center" vertical="center"/>
    </xf>
    <xf numFmtId="165" fontId="18" fillId="0" borderId="4" xfId="1" applyNumberFormat="1" applyFont="1" applyFill="1" applyBorder="1" applyAlignment="1" applyProtection="1">
      <alignment horizontal="right" vertical="center" indent="1"/>
    </xf>
    <xf numFmtId="166" fontId="33" fillId="0" borderId="4" xfId="1" applyNumberFormat="1" applyFont="1" applyBorder="1" applyAlignment="1" applyProtection="1">
      <alignment horizontal="center" vertical="center"/>
    </xf>
    <xf numFmtId="0" fontId="14" fillId="5" borderId="4" xfId="2" applyFont="1" applyFill="1" applyBorder="1" applyAlignment="1">
      <alignment horizontal="center" vertical="center" wrapText="1"/>
    </xf>
    <xf numFmtId="164" fontId="18" fillId="0" borderId="4" xfId="1" applyNumberFormat="1" applyFont="1" applyFill="1" applyBorder="1" applyAlignment="1" applyProtection="1">
      <alignment horizontal="right" vertical="center" indent="1"/>
    </xf>
    <xf numFmtId="164" fontId="25" fillId="0" borderId="1" xfId="1" applyNumberFormat="1" applyFont="1" applyFill="1" applyBorder="1" applyAlignment="1" applyProtection="1">
      <alignment horizontal="center" vertical="center"/>
      <protection locked="0"/>
    </xf>
    <xf numFmtId="0" fontId="0" fillId="0" borderId="0" xfId="0" applyBorder="1"/>
    <xf numFmtId="0" fontId="0" fillId="0" borderId="45" xfId="0" applyBorder="1"/>
    <xf numFmtId="164" fontId="40" fillId="0" borderId="3" xfId="0" applyNumberFormat="1" applyFont="1" applyFill="1" applyBorder="1" applyAlignment="1">
      <alignment horizontal="center" vertical="center" wrapText="1"/>
    </xf>
    <xf numFmtId="0" fontId="0" fillId="0" borderId="1" xfId="0" applyBorder="1" applyAlignment="1">
      <alignment horizontal="justify" vertical="center"/>
    </xf>
    <xf numFmtId="0" fontId="56" fillId="0" borderId="1" xfId="0" applyFont="1" applyFill="1" applyBorder="1" applyAlignment="1">
      <alignment horizontal="center" vertical="center" wrapText="1"/>
    </xf>
    <xf numFmtId="0" fontId="56" fillId="0" borderId="5" xfId="0" applyFont="1" applyFill="1" applyBorder="1" applyAlignment="1">
      <alignment horizontal="center" vertical="center" wrapText="1"/>
    </xf>
    <xf numFmtId="165" fontId="30" fillId="0" borderId="6" xfId="0" applyNumberFormat="1" applyFont="1" applyFill="1" applyBorder="1" applyAlignment="1">
      <alignment vertical="center" wrapText="1"/>
    </xf>
    <xf numFmtId="165" fontId="30" fillId="0" borderId="1" xfId="0" applyNumberFormat="1" applyFont="1" applyFill="1" applyBorder="1" applyAlignment="1">
      <alignment vertical="center" wrapText="1"/>
    </xf>
    <xf numFmtId="0" fontId="64" fillId="5" borderId="4" xfId="1" applyFont="1" applyFill="1" applyBorder="1" applyAlignment="1">
      <alignment horizontal="center" vertical="center"/>
    </xf>
    <xf numFmtId="0" fontId="3" fillId="0" borderId="64" xfId="1" applyBorder="1" applyAlignment="1">
      <alignment vertical="center"/>
    </xf>
    <xf numFmtId="164" fontId="40" fillId="0" borderId="5" xfId="0" applyNumberFormat="1" applyFont="1" applyFill="1" applyBorder="1" applyAlignment="1">
      <alignment horizontal="center" vertical="center" wrapText="1"/>
    </xf>
    <xf numFmtId="0" fontId="56" fillId="0" borderId="6" xfId="0" applyFont="1" applyFill="1" applyBorder="1" applyAlignment="1">
      <alignment horizontal="center" vertical="center" wrapText="1"/>
    </xf>
    <xf numFmtId="164" fontId="40" fillId="0" borderId="6" xfId="0" applyNumberFormat="1" applyFont="1" applyFill="1" applyBorder="1" applyAlignment="1">
      <alignment horizontal="center" vertical="center" wrapText="1"/>
    </xf>
    <xf numFmtId="0" fontId="0" fillId="0" borderId="5" xfId="0" applyBorder="1" applyAlignment="1">
      <alignment horizontal="justify" vertical="center"/>
    </xf>
    <xf numFmtId="0" fontId="0" fillId="0" borderId="61" xfId="0" applyBorder="1"/>
    <xf numFmtId="0" fontId="3" fillId="0" borderId="61" xfId="1" applyBorder="1" applyAlignment="1">
      <alignment vertical="center"/>
    </xf>
    <xf numFmtId="0" fontId="2" fillId="0" borderId="6" xfId="0" applyFont="1" applyBorder="1" applyAlignment="1">
      <alignment horizontal="left" vertical="center"/>
    </xf>
    <xf numFmtId="0" fontId="12" fillId="0" borderId="7" xfId="0" applyFont="1" applyBorder="1" applyAlignment="1">
      <alignment horizontal="left" vertical="center"/>
    </xf>
    <xf numFmtId="0" fontId="28" fillId="0" borderId="1" xfId="1" applyFont="1" applyFill="1" applyBorder="1" applyAlignment="1">
      <alignment horizontal="left" vertical="center" indent="1"/>
    </xf>
    <xf numFmtId="0" fontId="28" fillId="0" borderId="1" xfId="1" applyFont="1" applyFill="1" applyBorder="1" applyAlignment="1">
      <alignment horizontal="center" vertical="center"/>
    </xf>
    <xf numFmtId="0" fontId="8" fillId="0" borderId="59" xfId="2" applyFont="1" applyFill="1" applyBorder="1" applyAlignment="1">
      <alignment horizontal="left" vertical="center" wrapText="1" indent="1"/>
    </xf>
    <xf numFmtId="0" fontId="8" fillId="0" borderId="65" xfId="2" applyFont="1" applyFill="1" applyBorder="1" applyAlignment="1">
      <alignment horizontal="left" vertical="center" wrapText="1" indent="1"/>
    </xf>
    <xf numFmtId="0" fontId="3" fillId="0" borderId="3" xfId="1" applyFill="1" applyBorder="1" applyAlignment="1">
      <alignment vertical="center"/>
    </xf>
    <xf numFmtId="165" fontId="24" fillId="0" borderId="1" xfId="1" applyNumberFormat="1" applyFont="1" applyFill="1" applyBorder="1" applyAlignment="1">
      <alignment horizontal="center" vertical="center"/>
    </xf>
    <xf numFmtId="0" fontId="0" fillId="0" borderId="33" xfId="0" applyBorder="1"/>
    <xf numFmtId="0" fontId="65" fillId="0" borderId="7" xfId="0" applyFont="1" applyBorder="1" applyAlignment="1">
      <alignment horizontal="left" vertical="center"/>
    </xf>
    <xf numFmtId="0" fontId="12" fillId="0" borderId="61" xfId="0" applyFont="1" applyBorder="1" applyAlignment="1">
      <alignment horizontal="left" vertical="center"/>
    </xf>
    <xf numFmtId="165" fontId="30" fillId="0" borderId="42" xfId="0" applyNumberFormat="1" applyFont="1" applyFill="1" applyBorder="1" applyAlignment="1">
      <alignment vertical="center" wrapText="1"/>
    </xf>
    <xf numFmtId="0" fontId="57" fillId="0" borderId="5" xfId="0" applyFont="1" applyFill="1" applyBorder="1" applyAlignment="1">
      <alignment horizontal="center"/>
    </xf>
    <xf numFmtId="0" fontId="13" fillId="0" borderId="1" xfId="0" applyFont="1" applyFill="1" applyBorder="1" applyAlignment="1">
      <alignment horizontal="center" vertical="center"/>
    </xf>
    <xf numFmtId="0" fontId="56" fillId="0" borderId="6" xfId="0" applyFont="1" applyFill="1" applyBorder="1" applyAlignment="1">
      <alignment vertical="center" wrapText="1"/>
    </xf>
    <xf numFmtId="0" fontId="64" fillId="0" borderId="6" xfId="1" applyFont="1" applyFill="1" applyBorder="1" applyAlignment="1">
      <alignment horizontal="center" vertical="center"/>
    </xf>
    <xf numFmtId="0" fontId="18" fillId="0" borderId="3" xfId="1" applyFont="1" applyBorder="1" applyAlignment="1">
      <alignment horizontal="right" vertical="center" wrapText="1" indent="1"/>
    </xf>
    <xf numFmtId="0" fontId="18" fillId="0" borderId="3" xfId="1" applyFont="1" applyFill="1" applyBorder="1" applyAlignment="1">
      <alignment vertical="center"/>
    </xf>
    <xf numFmtId="0" fontId="55" fillId="0" borderId="3" xfId="0" applyFont="1" applyFill="1" applyBorder="1" applyAlignment="1">
      <alignment horizontal="center" vertical="center" wrapText="1"/>
    </xf>
    <xf numFmtId="0" fontId="15" fillId="5" borderId="4" xfId="0" applyFont="1" applyFill="1" applyBorder="1" applyAlignment="1">
      <alignment horizontal="right" vertical="center" wrapText="1" indent="1"/>
    </xf>
    <xf numFmtId="165" fontId="68" fillId="0" borderId="71" xfId="1" applyNumberFormat="1" applyFont="1" applyFill="1" applyBorder="1" applyAlignment="1">
      <alignment vertical="center" wrapText="1"/>
    </xf>
    <xf numFmtId="0" fontId="12" fillId="2" borderId="4" xfId="2" applyFont="1" applyFill="1" applyBorder="1" applyAlignment="1">
      <alignment horizontal="center" vertical="center"/>
    </xf>
    <xf numFmtId="0" fontId="68" fillId="6" borderId="17" xfId="1" applyFont="1" applyFill="1" applyBorder="1" applyAlignment="1" applyProtection="1">
      <alignment horizontal="center" vertical="center"/>
      <protection locked="0"/>
    </xf>
    <xf numFmtId="165" fontId="64" fillId="0" borderId="5" xfId="1" applyNumberFormat="1" applyFont="1" applyFill="1" applyBorder="1" applyAlignment="1">
      <alignment vertical="center"/>
    </xf>
    <xf numFmtId="165" fontId="64" fillId="0" borderId="1" xfId="1" applyNumberFormat="1" applyFont="1" applyFill="1" applyBorder="1" applyAlignment="1">
      <alignment horizontal="center" vertical="center"/>
    </xf>
    <xf numFmtId="165" fontId="68" fillId="0" borderId="1" xfId="1" applyNumberFormat="1" applyFont="1" applyFill="1" applyBorder="1" applyAlignment="1">
      <alignment vertical="center" wrapText="1"/>
    </xf>
    <xf numFmtId="0" fontId="69" fillId="0" borderId="1" xfId="0" applyFont="1" applyFill="1" applyBorder="1" applyAlignment="1">
      <alignment horizontal="center" vertical="top" wrapText="1"/>
    </xf>
    <xf numFmtId="0" fontId="69" fillId="0" borderId="1" xfId="0" applyFont="1" applyFill="1" applyBorder="1" applyAlignment="1">
      <alignment vertical="center" wrapText="1"/>
    </xf>
    <xf numFmtId="0" fontId="69" fillId="0" borderId="1" xfId="0" applyFont="1" applyFill="1" applyBorder="1" applyAlignment="1">
      <alignment horizontal="left" vertical="center" wrapText="1" indent="1"/>
    </xf>
    <xf numFmtId="0" fontId="15" fillId="0" borderId="6" xfId="0" applyFont="1" applyFill="1" applyBorder="1" applyAlignment="1">
      <alignment horizontal="right" vertical="center" wrapText="1" indent="1"/>
    </xf>
    <xf numFmtId="0" fontId="0" fillId="0" borderId="47" xfId="0" applyFill="1" applyBorder="1"/>
    <xf numFmtId="0" fontId="20" fillId="0" borderId="42" xfId="1" applyFont="1" applyFill="1" applyBorder="1" applyAlignment="1" applyProtection="1">
      <alignment horizontal="center" vertical="center"/>
      <protection locked="0"/>
    </xf>
    <xf numFmtId="0" fontId="20" fillId="0" borderId="56" xfId="1" applyFont="1" applyFill="1" applyBorder="1" applyAlignment="1" applyProtection="1">
      <alignment horizontal="center" vertical="center"/>
      <protection locked="0"/>
    </xf>
    <xf numFmtId="0" fontId="20" fillId="0" borderId="73" xfId="1" applyFont="1" applyFill="1" applyBorder="1" applyAlignment="1" applyProtection="1">
      <alignment horizontal="center" vertical="center"/>
      <protection locked="0"/>
    </xf>
    <xf numFmtId="0" fontId="28" fillId="0" borderId="6" xfId="1" applyFont="1" applyFill="1" applyBorder="1" applyAlignment="1">
      <alignment horizontal="left" vertical="center" indent="1"/>
    </xf>
    <xf numFmtId="0" fontId="28" fillId="0" borderId="6" xfId="1" applyFont="1" applyFill="1" applyBorder="1" applyAlignment="1">
      <alignment vertical="center"/>
    </xf>
    <xf numFmtId="0" fontId="69" fillId="0" borderId="6" xfId="0" applyFont="1" applyFill="1" applyBorder="1" applyAlignment="1">
      <alignment vertical="center" wrapText="1"/>
    </xf>
    <xf numFmtId="0" fontId="69" fillId="0" borderId="6" xfId="0" applyFont="1" applyFill="1" applyBorder="1" applyAlignment="1">
      <alignment horizontal="left" vertical="center" wrapText="1" indent="1"/>
    </xf>
    <xf numFmtId="165" fontId="64" fillId="0" borderId="1" xfId="1" applyNumberFormat="1" applyFont="1" applyFill="1" applyBorder="1" applyAlignment="1">
      <alignment vertical="center"/>
    </xf>
    <xf numFmtId="0" fontId="0" fillId="0" borderId="74" xfId="0" applyBorder="1"/>
    <xf numFmtId="0" fontId="13" fillId="0" borderId="75" xfId="0" applyFont="1" applyBorder="1" applyAlignment="1">
      <alignment horizontal="center" vertical="center"/>
    </xf>
    <xf numFmtId="0" fontId="13" fillId="0" borderId="74" xfId="0" applyFont="1" applyBorder="1" applyAlignment="1">
      <alignment horizontal="center" vertical="center"/>
    </xf>
    <xf numFmtId="0" fontId="20" fillId="0" borderId="74" xfId="1" applyFont="1" applyFill="1" applyBorder="1" applyAlignment="1" applyProtection="1">
      <alignment horizontal="center" vertical="center"/>
      <protection locked="0"/>
    </xf>
    <xf numFmtId="0" fontId="0" fillId="0" borderId="75" xfId="0" applyBorder="1"/>
    <xf numFmtId="0" fontId="0" fillId="0" borderId="76" xfId="0" applyBorder="1"/>
    <xf numFmtId="0" fontId="0" fillId="0" borderId="77" xfId="0" applyBorder="1"/>
    <xf numFmtId="0" fontId="6" fillId="0" borderId="63" xfId="1" applyFont="1" applyBorder="1" applyAlignment="1">
      <alignment horizontal="left" vertical="center"/>
    </xf>
    <xf numFmtId="0" fontId="3" fillId="0" borderId="63" xfId="1" applyBorder="1" applyAlignment="1">
      <alignment vertical="center"/>
    </xf>
    <xf numFmtId="0" fontId="7" fillId="0" borderId="63" xfId="1" applyFont="1" applyBorder="1" applyAlignment="1">
      <alignment horizontal="center" vertical="center"/>
    </xf>
    <xf numFmtId="0" fontId="0" fillId="0" borderId="63" xfId="0" applyBorder="1"/>
    <xf numFmtId="0" fontId="18" fillId="0" borderId="78" xfId="1" applyFont="1" applyBorder="1" applyAlignment="1">
      <alignment horizontal="left" vertical="center" indent="1"/>
    </xf>
    <xf numFmtId="0" fontId="3" fillId="0" borderId="35" xfId="1" applyBorder="1" applyAlignment="1">
      <alignment vertical="center"/>
    </xf>
    <xf numFmtId="164" fontId="58" fillId="0" borderId="4" xfId="0" applyNumberFormat="1" applyFont="1" applyFill="1" applyBorder="1" applyAlignment="1">
      <alignment horizontal="center" vertical="center" wrapText="1"/>
    </xf>
    <xf numFmtId="0" fontId="7" fillId="0" borderId="7" xfId="1" applyFont="1" applyBorder="1" applyAlignment="1"/>
    <xf numFmtId="0" fontId="29" fillId="0" borderId="9" xfId="1" applyFont="1" applyFill="1" applyBorder="1" applyAlignment="1">
      <alignment vertical="center" wrapText="1"/>
    </xf>
    <xf numFmtId="0" fontId="29" fillId="0" borderId="10" xfId="1" applyFont="1" applyFill="1" applyBorder="1" applyAlignment="1">
      <alignment vertical="center" wrapText="1"/>
    </xf>
    <xf numFmtId="0" fontId="29" fillId="0" borderId="11" xfId="1" applyFont="1" applyFill="1" applyBorder="1" applyAlignment="1">
      <alignment vertical="center" wrapText="1"/>
    </xf>
    <xf numFmtId="0" fontId="45" fillId="0" borderId="1" xfId="1" applyFont="1" applyFill="1" applyBorder="1" applyAlignment="1">
      <alignment horizontal="right" vertical="center" indent="1"/>
    </xf>
    <xf numFmtId="0" fontId="3" fillId="0" borderId="56" xfId="1" applyFill="1" applyBorder="1" applyAlignment="1">
      <alignment horizontal="center" vertical="center"/>
    </xf>
    <xf numFmtId="0" fontId="3" fillId="0" borderId="8" xfId="1" applyBorder="1" applyAlignment="1">
      <alignment horizontal="center" vertical="center"/>
    </xf>
    <xf numFmtId="0" fontId="12" fillId="0" borderId="79" xfId="2" applyFont="1" applyFill="1" applyBorder="1" applyAlignment="1">
      <alignment horizontal="center" vertical="center" wrapText="1"/>
    </xf>
    <xf numFmtId="165" fontId="24" fillId="0" borderId="79" xfId="1" applyNumberFormat="1" applyFont="1" applyFill="1" applyBorder="1" applyAlignment="1">
      <alignment horizontal="center" vertical="center"/>
    </xf>
    <xf numFmtId="0" fontId="26" fillId="0" borderId="80" xfId="1" applyFont="1" applyFill="1" applyBorder="1" applyAlignment="1">
      <alignment horizontal="center" vertical="center" shrinkToFit="1"/>
    </xf>
    <xf numFmtId="166" fontId="33" fillId="0" borderId="1" xfId="1" applyNumberFormat="1" applyFont="1" applyFill="1" applyBorder="1" applyAlignment="1" applyProtection="1">
      <alignment vertical="center"/>
    </xf>
    <xf numFmtId="166" fontId="37" fillId="0" borderId="1" xfId="1" applyNumberFormat="1" applyFont="1" applyFill="1" applyBorder="1" applyAlignment="1">
      <alignment vertical="center" shrinkToFit="1"/>
    </xf>
    <xf numFmtId="0" fontId="15" fillId="0" borderId="3" xfId="0" applyFont="1" applyFill="1" applyBorder="1" applyAlignment="1">
      <alignment horizontal="right" vertical="center" indent="1"/>
    </xf>
    <xf numFmtId="0" fontId="0" fillId="0" borderId="0" xfId="0" applyFill="1" applyBorder="1"/>
    <xf numFmtId="0" fontId="3" fillId="0" borderId="7" xfId="1" applyFill="1" applyBorder="1" applyAlignment="1">
      <alignment vertical="center"/>
    </xf>
    <xf numFmtId="0" fontId="39" fillId="0" borderId="6" xfId="0" applyFont="1" applyFill="1" applyBorder="1" applyAlignment="1">
      <alignment horizontal="left" vertical="center" wrapText="1" indent="1"/>
    </xf>
    <xf numFmtId="0" fontId="12" fillId="0" borderId="6" xfId="0" applyFont="1" applyFill="1" applyBorder="1" applyAlignment="1">
      <alignment horizontal="right" vertical="center" wrapText="1" indent="1"/>
    </xf>
    <xf numFmtId="166" fontId="51" fillId="0" borderId="6" xfId="0" applyNumberFormat="1" applyFont="1" applyFill="1" applyBorder="1" applyAlignment="1">
      <alignment horizontal="center" vertical="center" wrapText="1"/>
    </xf>
    <xf numFmtId="0" fontId="39" fillId="0" borderId="1" xfId="0" applyFont="1" applyFill="1" applyBorder="1" applyAlignment="1">
      <alignment horizontal="left" vertical="center" wrapText="1" indent="1"/>
    </xf>
    <xf numFmtId="0" fontId="12" fillId="0" borderId="1" xfId="0" applyFont="1" applyFill="1" applyBorder="1" applyAlignment="1">
      <alignment horizontal="right" vertical="center" wrapText="1" indent="1"/>
    </xf>
    <xf numFmtId="166" fontId="51" fillId="0" borderId="1" xfId="0" applyNumberFormat="1" applyFont="1" applyFill="1" applyBorder="1" applyAlignment="1">
      <alignment horizontal="center" vertical="center" wrapText="1"/>
    </xf>
    <xf numFmtId="0" fontId="12" fillId="0" borderId="7" xfId="0" applyFont="1" applyFill="1" applyBorder="1" applyAlignment="1">
      <alignment horizontal="right" vertical="center" wrapText="1" indent="1"/>
    </xf>
    <xf numFmtId="166" fontId="51" fillId="0" borderId="7" xfId="0" applyNumberFormat="1" applyFont="1" applyFill="1" applyBorder="1" applyAlignment="1">
      <alignment horizontal="center" vertical="center" wrapText="1"/>
    </xf>
    <xf numFmtId="166" fontId="51" fillId="0" borderId="33" xfId="0" applyNumberFormat="1" applyFont="1" applyFill="1" applyBorder="1" applyAlignment="1">
      <alignment horizontal="center" vertical="center" wrapText="1"/>
    </xf>
    <xf numFmtId="166" fontId="51" fillId="0" borderId="47" xfId="0" applyNumberFormat="1" applyFont="1" applyFill="1" applyBorder="1" applyAlignment="1">
      <alignment horizontal="center" vertical="center" wrapText="1"/>
    </xf>
    <xf numFmtId="0" fontId="12" fillId="0" borderId="3" xfId="0" applyFont="1" applyFill="1" applyBorder="1" applyAlignment="1">
      <alignment horizontal="right" vertical="center" wrapText="1" indent="1"/>
    </xf>
    <xf numFmtId="164" fontId="51" fillId="0" borderId="4" xfId="0" applyNumberFormat="1" applyFont="1" applyFill="1" applyBorder="1" applyAlignment="1">
      <alignment horizontal="center" vertical="center" wrapText="1"/>
    </xf>
    <xf numFmtId="0" fontId="39" fillId="0" borderId="3" xfId="0" applyFont="1" applyFill="1" applyBorder="1" applyAlignment="1">
      <alignment horizontal="left" vertical="center" wrapText="1" indent="1"/>
    </xf>
    <xf numFmtId="0" fontId="12" fillId="0" borderId="2" xfId="0" applyFont="1" applyFill="1" applyBorder="1" applyAlignment="1">
      <alignment horizontal="right" vertical="center" wrapText="1" indent="1"/>
    </xf>
    <xf numFmtId="0" fontId="14" fillId="0" borderId="3" xfId="0" applyFont="1" applyFill="1" applyBorder="1" applyAlignment="1">
      <alignment vertical="center" wrapText="1"/>
    </xf>
    <xf numFmtId="0" fontId="3" fillId="0" borderId="5" xfId="1" applyFill="1" applyBorder="1" applyAlignment="1">
      <alignment vertical="center"/>
    </xf>
    <xf numFmtId="0" fontId="3" fillId="0" borderId="47" xfId="1" applyFill="1" applyBorder="1" applyAlignment="1">
      <alignment vertical="center"/>
    </xf>
    <xf numFmtId="0" fontId="19" fillId="0" borderId="81" xfId="1" applyFont="1" applyFill="1" applyBorder="1" applyAlignment="1" applyProtection="1">
      <alignment horizontal="left" vertical="center" wrapText="1" indent="1" shrinkToFit="1"/>
      <protection locked="0"/>
    </xf>
    <xf numFmtId="0" fontId="72" fillId="0" borderId="1" xfId="1" applyFont="1" applyFill="1" applyBorder="1" applyAlignment="1" applyProtection="1">
      <alignment horizontal="left" vertical="center" indent="1" shrinkToFit="1"/>
      <protection locked="0"/>
    </xf>
    <xf numFmtId="0" fontId="12" fillId="0" borderId="1" xfId="2" applyFont="1" applyFill="1" applyBorder="1" applyAlignment="1">
      <alignment vertical="center" wrapText="1"/>
    </xf>
    <xf numFmtId="166" fontId="27" fillId="0" borderId="5" xfId="0" applyNumberFormat="1" applyFont="1" applyFill="1" applyBorder="1" applyAlignment="1">
      <alignment vertical="center" shrinkToFit="1"/>
    </xf>
    <xf numFmtId="166" fontId="27" fillId="0" borderId="1" xfId="0" applyNumberFormat="1" applyFont="1" applyFill="1" applyBorder="1" applyAlignment="1">
      <alignment vertical="center" shrinkToFit="1"/>
    </xf>
    <xf numFmtId="0" fontId="31" fillId="0" borderId="5" xfId="1" applyFont="1" applyFill="1" applyBorder="1" applyAlignment="1">
      <alignment vertical="center" wrapText="1"/>
    </xf>
    <xf numFmtId="0" fontId="73" fillId="6" borderId="17" xfId="1" applyFont="1" applyFill="1" applyBorder="1" applyAlignment="1" applyProtection="1">
      <alignment horizontal="center" vertical="center"/>
      <protection locked="0"/>
    </xf>
    <xf numFmtId="164" fontId="71" fillId="6" borderId="17" xfId="1" applyNumberFormat="1" applyFont="1" applyFill="1" applyBorder="1" applyAlignment="1" applyProtection="1">
      <alignment horizontal="center" vertical="center"/>
      <protection locked="0"/>
    </xf>
    <xf numFmtId="0" fontId="44" fillId="5" borderId="57" xfId="1" applyFont="1" applyFill="1" applyBorder="1" applyAlignment="1">
      <alignment horizontal="center" vertical="center"/>
    </xf>
    <xf numFmtId="0" fontId="71" fillId="6" borderId="17" xfId="1" applyNumberFormat="1" applyFont="1" applyFill="1" applyBorder="1" applyAlignment="1" applyProtection="1">
      <alignment horizontal="center" vertical="center"/>
      <protection locked="0"/>
    </xf>
    <xf numFmtId="0" fontId="72" fillId="0" borderId="2" xfId="1" applyFont="1" applyFill="1" applyBorder="1" applyAlignment="1" applyProtection="1">
      <alignment horizontal="left" vertical="center" indent="1" shrinkToFit="1"/>
      <protection locked="0"/>
    </xf>
    <xf numFmtId="0" fontId="72" fillId="0" borderId="8" xfId="1" applyFont="1" applyFill="1" applyBorder="1" applyAlignment="1" applyProtection="1">
      <alignment horizontal="left" vertical="center" indent="1" shrinkToFit="1"/>
      <protection locked="0"/>
    </xf>
    <xf numFmtId="0" fontId="68" fillId="0" borderId="2" xfId="1" applyFont="1" applyFill="1" applyBorder="1" applyAlignment="1" applyProtection="1">
      <alignment horizontal="center" vertical="center"/>
      <protection locked="0"/>
    </xf>
    <xf numFmtId="165" fontId="25" fillId="0" borderId="82" xfId="1" applyNumberFormat="1" applyFont="1" applyBorder="1" applyAlignment="1">
      <alignment horizontal="center" vertical="center"/>
    </xf>
    <xf numFmtId="165" fontId="25" fillId="0" borderId="83" xfId="1" applyNumberFormat="1" applyFont="1" applyBorder="1" applyAlignment="1">
      <alignment horizontal="center" vertical="center"/>
    </xf>
    <xf numFmtId="166" fontId="37" fillId="0" borderId="84" xfId="1" applyNumberFormat="1" applyFont="1" applyBorder="1" applyAlignment="1">
      <alignment horizontal="center" vertical="center" shrinkToFit="1"/>
    </xf>
    <xf numFmtId="165" fontId="34" fillId="0" borderId="4" xfId="0" applyNumberFormat="1" applyFont="1" applyBorder="1" applyAlignment="1">
      <alignment horizontal="center" vertical="center" wrapText="1"/>
    </xf>
    <xf numFmtId="164" fontId="58" fillId="0" borderId="4" xfId="0" applyNumberFormat="1" applyFont="1" applyFill="1" applyBorder="1" applyAlignment="1">
      <alignment horizontal="center" vertical="center" wrapText="1"/>
    </xf>
    <xf numFmtId="0" fontId="13" fillId="0" borderId="0" xfId="0" applyFont="1" applyBorder="1" applyAlignment="1">
      <alignment horizontal="center" vertical="center"/>
    </xf>
    <xf numFmtId="0" fontId="2" fillId="0" borderId="85" xfId="2" applyFont="1" applyFill="1" applyBorder="1" applyAlignment="1">
      <alignment horizontal="center" vertical="center"/>
    </xf>
    <xf numFmtId="0" fontId="3" fillId="0" borderId="85" xfId="1" applyFill="1" applyBorder="1" applyAlignment="1" applyProtection="1">
      <alignment horizontal="center" vertical="center"/>
      <protection locked="0"/>
    </xf>
    <xf numFmtId="0" fontId="15" fillId="2" borderId="4" xfId="2" applyFont="1" applyFill="1" applyBorder="1" applyAlignment="1">
      <alignment horizontal="center" vertical="center" wrapText="1"/>
    </xf>
    <xf numFmtId="0" fontId="2" fillId="0" borderId="65" xfId="2" applyFont="1" applyFill="1" applyBorder="1" applyAlignment="1">
      <alignment horizontal="center" vertical="center"/>
    </xf>
    <xf numFmtId="0" fontId="3" fillId="0" borderId="65" xfId="1" applyFill="1" applyBorder="1" applyAlignment="1" applyProtection="1">
      <alignment horizontal="center" vertical="center"/>
      <protection locked="0"/>
    </xf>
    <xf numFmtId="0" fontId="16" fillId="5" borderId="4" xfId="0" applyFont="1" applyFill="1" applyBorder="1" applyAlignment="1">
      <alignment horizontal="center" vertical="center" wrapText="1"/>
    </xf>
    <xf numFmtId="165" fontId="78" fillId="0" borderId="4" xfId="0" applyNumberFormat="1" applyFont="1" applyBorder="1" applyAlignment="1">
      <alignment horizontal="right" vertical="center" wrapText="1" indent="1"/>
    </xf>
    <xf numFmtId="165" fontId="78" fillId="0" borderId="4" xfId="0" applyNumberFormat="1" applyFont="1" applyBorder="1" applyAlignment="1">
      <alignment horizontal="center" vertical="center" wrapText="1"/>
    </xf>
    <xf numFmtId="0" fontId="12" fillId="5" borderId="4" xfId="2" applyFont="1" applyFill="1" applyBorder="1" applyAlignment="1">
      <alignment horizontal="center" vertical="center" wrapText="1"/>
    </xf>
    <xf numFmtId="0" fontId="16" fillId="5" borderId="4" xfId="0" applyFont="1" applyFill="1" applyBorder="1" applyAlignment="1">
      <alignment horizontal="center" vertical="center" wrapText="1"/>
    </xf>
    <xf numFmtId="165" fontId="78" fillId="0" borderId="4" xfId="0" applyNumberFormat="1" applyFont="1" applyBorder="1" applyAlignment="1">
      <alignment horizontal="center" vertical="center" wrapText="1"/>
    </xf>
    <xf numFmtId="165" fontId="34" fillId="0" borderId="4" xfId="0" applyNumberFormat="1" applyFont="1" applyBorder="1" applyAlignment="1">
      <alignment horizontal="center" vertical="center" wrapText="1"/>
    </xf>
    <xf numFmtId="164" fontId="58" fillId="0" borderId="4" xfId="0" applyNumberFormat="1" applyFont="1" applyFill="1" applyBorder="1" applyAlignment="1">
      <alignment horizontal="center" vertical="center" wrapText="1"/>
    </xf>
    <xf numFmtId="164" fontId="50" fillId="0" borderId="26" xfId="0" applyNumberFormat="1" applyFont="1" applyBorder="1" applyAlignment="1">
      <alignment horizontal="center" vertical="center" wrapText="1"/>
    </xf>
    <xf numFmtId="0" fontId="5" fillId="0" borderId="1" xfId="2" applyFont="1" applyBorder="1" applyAlignment="1"/>
    <xf numFmtId="166" fontId="79" fillId="0" borderId="31" xfId="0" applyNumberFormat="1" applyFont="1" applyBorder="1" applyAlignment="1">
      <alignment horizontal="center" vertical="center" wrapText="1"/>
    </xf>
    <xf numFmtId="166" fontId="79" fillId="0" borderId="30" xfId="0" applyNumberFormat="1" applyFont="1" applyBorder="1" applyAlignment="1">
      <alignment horizontal="center" vertical="center" wrapText="1"/>
    </xf>
    <xf numFmtId="166" fontId="79" fillId="0" borderId="32" xfId="0" applyNumberFormat="1" applyFont="1" applyBorder="1" applyAlignment="1">
      <alignment horizontal="center" vertical="center" wrapText="1"/>
    </xf>
    <xf numFmtId="0" fontId="23" fillId="6" borderId="17" xfId="1" applyFont="1" applyFill="1" applyBorder="1" applyAlignment="1" applyProtection="1">
      <alignment horizontal="center" vertical="center"/>
    </xf>
    <xf numFmtId="0" fontId="0" fillId="0" borderId="45" xfId="0" applyFill="1" applyBorder="1"/>
    <xf numFmtId="0" fontId="0" fillId="0" borderId="93" xfId="0" applyFill="1" applyBorder="1"/>
    <xf numFmtId="0" fontId="0" fillId="0" borderId="22" xfId="0" applyFill="1" applyBorder="1"/>
    <xf numFmtId="165" fontId="68" fillId="0" borderId="37" xfId="1" applyNumberFormat="1" applyFont="1" applyFill="1" applyBorder="1" applyAlignment="1" applyProtection="1">
      <alignment vertical="center" wrapText="1"/>
      <protection locked="0"/>
    </xf>
    <xf numFmtId="165" fontId="68" fillId="0" borderId="94" xfId="1" applyNumberFormat="1" applyFont="1" applyFill="1" applyBorder="1" applyAlignment="1" applyProtection="1">
      <alignment vertical="center" wrapText="1"/>
      <protection locked="0"/>
    </xf>
    <xf numFmtId="165" fontId="68" fillId="0" borderId="95" xfId="1" applyNumberFormat="1" applyFont="1" applyFill="1" applyBorder="1" applyAlignment="1">
      <alignment vertical="center" wrapText="1"/>
    </xf>
    <xf numFmtId="0" fontId="25" fillId="0" borderId="45" xfId="1" applyFont="1" applyBorder="1" applyAlignment="1">
      <alignment vertical="center" wrapText="1"/>
    </xf>
    <xf numFmtId="0" fontId="22" fillId="0" borderId="6" xfId="1" applyFont="1" applyFill="1" applyBorder="1" applyAlignment="1">
      <alignment horizontal="center" vertical="center"/>
    </xf>
    <xf numFmtId="165" fontId="68" fillId="0" borderId="96" xfId="1" applyNumberFormat="1" applyFont="1" applyFill="1" applyBorder="1" applyAlignment="1">
      <alignment vertical="center" wrapText="1"/>
    </xf>
    <xf numFmtId="165" fontId="70" fillId="0" borderId="97" xfId="1" applyNumberFormat="1" applyFont="1" applyFill="1" applyBorder="1" applyAlignment="1" applyProtection="1">
      <alignment vertical="center" wrapText="1"/>
      <protection locked="0"/>
    </xf>
    <xf numFmtId="165" fontId="70" fillId="0" borderId="37" xfId="1" applyNumberFormat="1" applyFont="1" applyFill="1" applyBorder="1" applyAlignment="1" applyProtection="1">
      <alignment vertical="center" wrapText="1"/>
      <protection locked="0"/>
    </xf>
    <xf numFmtId="165" fontId="68" fillId="0" borderId="98" xfId="1" applyNumberFormat="1" applyFont="1" applyFill="1" applyBorder="1" applyAlignment="1">
      <alignment vertical="center" wrapText="1"/>
    </xf>
    <xf numFmtId="0" fontId="69" fillId="0" borderId="99" xfId="0" applyFont="1" applyFill="1" applyBorder="1" applyAlignment="1">
      <alignment vertical="top" wrapText="1"/>
    </xf>
    <xf numFmtId="0" fontId="25" fillId="0" borderId="61" xfId="1" applyFont="1" applyBorder="1" applyAlignment="1">
      <alignment vertical="center" wrapText="1"/>
    </xf>
    <xf numFmtId="0" fontId="2" fillId="0" borderId="2" xfId="0" applyFont="1" applyBorder="1" applyAlignment="1">
      <alignment horizontal="left" vertical="center"/>
    </xf>
    <xf numFmtId="0" fontId="2" fillId="5" borderId="21" xfId="0" applyFont="1" applyFill="1" applyBorder="1" applyAlignment="1">
      <alignment horizontal="center" vertical="center" wrapText="1"/>
    </xf>
    <xf numFmtId="0" fontId="2" fillId="5" borderId="20" xfId="0" applyFont="1" applyFill="1" applyBorder="1" applyAlignment="1">
      <alignment horizontal="center" vertical="center" wrapText="1"/>
    </xf>
    <xf numFmtId="164" fontId="50" fillId="0" borderId="26" xfId="0" applyNumberFormat="1" applyFont="1" applyBorder="1" applyAlignment="1">
      <alignment horizontal="center" vertical="center" wrapText="1"/>
    </xf>
    <xf numFmtId="164" fontId="50" fillId="0" borderId="86" xfId="0" applyNumberFormat="1" applyFont="1" applyBorder="1" applyAlignment="1">
      <alignment horizontal="center" vertical="center" wrapText="1"/>
    </xf>
    <xf numFmtId="166" fontId="79" fillId="0" borderId="30" xfId="0" applyNumberFormat="1" applyFont="1" applyBorder="1" applyAlignment="1">
      <alignment horizontal="center" vertical="center" wrapText="1"/>
    </xf>
    <xf numFmtId="166" fontId="79" fillId="0" borderId="87" xfId="0" applyNumberFormat="1" applyFont="1" applyBorder="1" applyAlignment="1">
      <alignment horizontal="center" vertical="center" wrapText="1"/>
    </xf>
    <xf numFmtId="0" fontId="71" fillId="6" borderId="14" xfId="1" applyFont="1" applyFill="1" applyBorder="1" applyAlignment="1" applyProtection="1">
      <alignment horizontal="center" vertical="center" wrapText="1"/>
      <protection locked="0"/>
    </xf>
    <xf numFmtId="0" fontId="71" fillId="6" borderId="15" xfId="1" applyFont="1" applyFill="1" applyBorder="1" applyAlignment="1" applyProtection="1">
      <alignment horizontal="center" vertical="center" wrapText="1"/>
      <protection locked="0"/>
    </xf>
    <xf numFmtId="0" fontId="71" fillId="6" borderId="16" xfId="1" applyFont="1" applyFill="1" applyBorder="1" applyAlignment="1" applyProtection="1">
      <alignment horizontal="center" vertical="center" wrapText="1"/>
      <protection locked="0"/>
    </xf>
    <xf numFmtId="0" fontId="17" fillId="5" borderId="26" xfId="0" applyFont="1" applyFill="1" applyBorder="1" applyAlignment="1">
      <alignment horizontal="right" vertical="center" wrapText="1" indent="1"/>
    </xf>
    <xf numFmtId="0" fontId="17" fillId="5" borderId="88" xfId="0" applyFont="1" applyFill="1" applyBorder="1" applyAlignment="1">
      <alignment horizontal="right" vertical="center" wrapText="1" indent="1"/>
    </xf>
    <xf numFmtId="0" fontId="17" fillId="5" borderId="86" xfId="0" applyFont="1" applyFill="1" applyBorder="1" applyAlignment="1">
      <alignment horizontal="right" vertical="center" wrapText="1" indent="1"/>
    </xf>
    <xf numFmtId="0" fontId="12" fillId="5" borderId="30" xfId="0" applyFont="1" applyFill="1" applyBorder="1" applyAlignment="1">
      <alignment horizontal="right" vertical="center" wrapText="1" indent="1"/>
    </xf>
    <xf numFmtId="0" fontId="12" fillId="5" borderId="89" xfId="0" applyFont="1" applyFill="1" applyBorder="1" applyAlignment="1">
      <alignment horizontal="right" vertical="center" wrapText="1" indent="1"/>
    </xf>
    <xf numFmtId="0" fontId="12" fillId="5" borderId="87" xfId="0" applyFont="1" applyFill="1" applyBorder="1" applyAlignment="1">
      <alignment horizontal="right" vertical="center" wrapText="1" indent="1"/>
    </xf>
    <xf numFmtId="0" fontId="15" fillId="5" borderId="4" xfId="0" applyFont="1" applyFill="1" applyBorder="1" applyAlignment="1">
      <alignment horizontal="center" vertical="center" wrapText="1"/>
    </xf>
    <xf numFmtId="0" fontId="39" fillId="5" borderId="25" xfId="0" applyFont="1" applyFill="1" applyBorder="1" applyAlignment="1">
      <alignment horizontal="left" vertical="center" wrapText="1" indent="1"/>
    </xf>
    <xf numFmtId="0" fontId="39" fillId="5" borderId="29" xfId="0" applyFont="1" applyFill="1" applyBorder="1" applyAlignment="1">
      <alignment horizontal="left" vertical="center" wrapText="1" indent="1"/>
    </xf>
    <xf numFmtId="0" fontId="75" fillId="6" borderId="14" xfId="1" applyFont="1" applyFill="1" applyBorder="1" applyAlignment="1" applyProtection="1">
      <alignment horizontal="left" vertical="center" indent="1" shrinkToFit="1"/>
      <protection locked="0"/>
    </xf>
    <xf numFmtId="0" fontId="75" fillId="6" borderId="15" xfId="1" applyFont="1" applyFill="1" applyBorder="1" applyAlignment="1" applyProtection="1">
      <alignment horizontal="left" vertical="center" indent="1" shrinkToFit="1"/>
      <protection locked="0"/>
    </xf>
    <xf numFmtId="0" fontId="75" fillId="6" borderId="16" xfId="1" applyFont="1" applyFill="1" applyBorder="1" applyAlignment="1" applyProtection="1">
      <alignment horizontal="left" vertical="center" indent="1" shrinkToFit="1"/>
      <protection locked="0"/>
    </xf>
    <xf numFmtId="0" fontId="12" fillId="0" borderId="1" xfId="0" applyFont="1" applyFill="1" applyBorder="1" applyAlignment="1">
      <alignment horizontal="center" vertical="center" wrapText="1"/>
    </xf>
    <xf numFmtId="0" fontId="71" fillId="6" borderId="14" xfId="1" applyNumberFormat="1" applyFont="1" applyFill="1" applyBorder="1" applyAlignment="1" applyProtection="1">
      <alignment horizontal="center" vertical="center"/>
      <protection locked="0"/>
    </xf>
    <xf numFmtId="0" fontId="71" fillId="6" borderId="16" xfId="1" applyNumberFormat="1" applyFont="1" applyFill="1" applyBorder="1" applyAlignment="1" applyProtection="1">
      <alignment horizontal="center" vertical="center"/>
      <protection locked="0"/>
    </xf>
    <xf numFmtId="0" fontId="73" fillId="6" borderId="14" xfId="1" applyFont="1" applyFill="1" applyBorder="1" applyAlignment="1" applyProtection="1">
      <alignment horizontal="center" vertical="center"/>
      <protection locked="0"/>
    </xf>
    <xf numFmtId="0" fontId="73" fillId="6" borderId="16" xfId="1" applyFont="1" applyFill="1" applyBorder="1" applyAlignment="1" applyProtection="1">
      <alignment horizontal="center" vertical="center"/>
      <protection locked="0"/>
    </xf>
    <xf numFmtId="164" fontId="71" fillId="6" borderId="14" xfId="1" applyNumberFormat="1" applyFont="1" applyFill="1" applyBorder="1" applyAlignment="1" applyProtection="1">
      <alignment horizontal="center" vertical="center"/>
      <protection locked="0"/>
    </xf>
    <xf numFmtId="164" fontId="71" fillId="6" borderId="16" xfId="1" applyNumberFormat="1" applyFont="1" applyFill="1" applyBorder="1" applyAlignment="1" applyProtection="1">
      <alignment horizontal="center" vertical="center"/>
      <protection locked="0"/>
    </xf>
    <xf numFmtId="0" fontId="44" fillId="0" borderId="3" xfId="1" applyFont="1" applyFill="1" applyBorder="1" applyAlignment="1">
      <alignment horizontal="right" vertical="center" wrapText="1" indent="1"/>
    </xf>
    <xf numFmtId="0" fontId="44" fillId="0" borderId="8" xfId="1" applyFont="1" applyFill="1" applyBorder="1" applyAlignment="1">
      <alignment horizontal="right" vertical="center" wrapText="1" indent="1"/>
    </xf>
    <xf numFmtId="0" fontId="44" fillId="0" borderId="49" xfId="1" applyFont="1" applyFill="1" applyBorder="1" applyAlignment="1">
      <alignment horizontal="right" vertical="center" wrapText="1" indent="1"/>
    </xf>
    <xf numFmtId="0" fontId="44" fillId="0" borderId="3" xfId="1" applyFont="1" applyBorder="1" applyAlignment="1">
      <alignment horizontal="right" vertical="center" wrapText="1" indent="1"/>
    </xf>
    <xf numFmtId="0" fontId="44" fillId="0" borderId="8" xfId="1" applyFont="1" applyBorder="1" applyAlignment="1">
      <alignment horizontal="right" vertical="center" wrapText="1" indent="1"/>
    </xf>
    <xf numFmtId="0" fontId="44" fillId="0" borderId="49" xfId="1" applyFont="1" applyBorder="1" applyAlignment="1">
      <alignment horizontal="right" vertical="center" wrapText="1" indent="1"/>
    </xf>
    <xf numFmtId="0" fontId="31" fillId="0" borderId="9" xfId="1" applyFont="1" applyFill="1" applyBorder="1" applyAlignment="1">
      <alignment horizontal="center" vertical="center" wrapText="1"/>
    </xf>
    <xf numFmtId="0" fontId="31" fillId="0" borderId="10" xfId="1" applyFont="1" applyFill="1" applyBorder="1" applyAlignment="1">
      <alignment horizontal="center" vertical="center" wrapText="1"/>
    </xf>
    <xf numFmtId="0" fontId="31" fillId="0" borderId="11" xfId="1" applyFont="1" applyFill="1" applyBorder="1" applyAlignment="1">
      <alignment horizontal="center" vertical="center" wrapText="1"/>
    </xf>
    <xf numFmtId="0" fontId="15" fillId="0" borderId="4" xfId="0" applyFont="1" applyFill="1" applyBorder="1" applyAlignment="1">
      <alignment horizontal="right" vertical="center" wrapText="1" indent="1"/>
    </xf>
    <xf numFmtId="0" fontId="14" fillId="5" borderId="4" xfId="0" applyFont="1" applyFill="1" applyBorder="1" applyAlignment="1">
      <alignment horizontal="right" vertical="center" wrapText="1" indent="1"/>
    </xf>
    <xf numFmtId="0" fontId="14" fillId="5" borderId="9" xfId="0" applyFont="1" applyFill="1" applyBorder="1" applyAlignment="1">
      <alignment horizontal="right" vertical="center" wrapText="1" indent="1"/>
    </xf>
    <xf numFmtId="0" fontId="14" fillId="5" borderId="10" xfId="0" applyFont="1" applyFill="1" applyBorder="1" applyAlignment="1">
      <alignment horizontal="right" vertical="center" wrapText="1" indent="1"/>
    </xf>
    <xf numFmtId="0" fontId="14" fillId="5" borderId="11" xfId="0" applyFont="1" applyFill="1" applyBorder="1" applyAlignment="1">
      <alignment horizontal="right" vertical="center" wrapText="1" indent="1"/>
    </xf>
    <xf numFmtId="0" fontId="16" fillId="5" borderId="4" xfId="0" applyFont="1" applyFill="1" applyBorder="1" applyAlignment="1">
      <alignment horizontal="center" vertical="center" wrapText="1"/>
    </xf>
    <xf numFmtId="0" fontId="18" fillId="0" borderId="36" xfId="1" applyFont="1" applyBorder="1" applyAlignment="1">
      <alignment horizontal="right" vertical="center" wrapText="1" indent="1"/>
    </xf>
    <xf numFmtId="0" fontId="18" fillId="0" borderId="37" xfId="1" applyFont="1" applyBorder="1" applyAlignment="1">
      <alignment horizontal="right" vertical="center" wrapText="1" indent="1"/>
    </xf>
    <xf numFmtId="165" fontId="18" fillId="0" borderId="4" xfId="1" applyNumberFormat="1" applyFont="1" applyFill="1" applyBorder="1" applyAlignment="1" applyProtection="1">
      <alignment horizontal="right" vertical="center" indent="1"/>
    </xf>
    <xf numFmtId="166" fontId="33" fillId="0" borderId="4" xfId="1" applyNumberFormat="1" applyFont="1" applyBorder="1" applyAlignment="1" applyProtection="1">
      <alignment horizontal="center" vertical="center"/>
    </xf>
    <xf numFmtId="0" fontId="14" fillId="5" borderId="4" xfId="2" applyFont="1" applyFill="1" applyBorder="1" applyAlignment="1">
      <alignment horizontal="center" vertical="center" wrapText="1"/>
    </xf>
    <xf numFmtId="0" fontId="12" fillId="5" borderId="4" xfId="2" applyFont="1" applyFill="1" applyBorder="1" applyAlignment="1">
      <alignment horizontal="center" vertical="center" wrapText="1"/>
    </xf>
    <xf numFmtId="164" fontId="18" fillId="0" borderId="4" xfId="1" applyNumberFormat="1" applyFont="1" applyFill="1" applyBorder="1" applyAlignment="1" applyProtection="1">
      <alignment horizontal="right" vertical="center" indent="1"/>
    </xf>
    <xf numFmtId="165" fontId="48" fillId="2" borderId="4" xfId="1" applyNumberFormat="1" applyFont="1" applyFill="1" applyBorder="1" applyAlignment="1" applyProtection="1">
      <alignment horizontal="right" vertical="center" indent="1"/>
    </xf>
    <xf numFmtId="166" fontId="33" fillId="2" borderId="4" xfId="1" applyNumberFormat="1" applyFont="1" applyFill="1" applyBorder="1" applyAlignment="1" applyProtection="1">
      <alignment horizontal="center" vertical="center"/>
    </xf>
    <xf numFmtId="0" fontId="2" fillId="2" borderId="9" xfId="2" applyFont="1" applyFill="1" applyBorder="1" applyAlignment="1">
      <alignment horizontal="center" vertical="center" wrapText="1"/>
    </xf>
    <xf numFmtId="0" fontId="2" fillId="2" borderId="10" xfId="2" applyFont="1" applyFill="1" applyBorder="1" applyAlignment="1">
      <alignment horizontal="center" vertical="center" wrapText="1"/>
    </xf>
    <xf numFmtId="0" fontId="2" fillId="2" borderId="11" xfId="2" applyFont="1" applyFill="1" applyBorder="1" applyAlignment="1">
      <alignment horizontal="center" vertical="center" wrapText="1"/>
    </xf>
    <xf numFmtId="0" fontId="3" fillId="2" borderId="9" xfId="1" applyFill="1" applyBorder="1" applyAlignment="1" applyProtection="1">
      <alignment horizontal="center" vertical="center"/>
      <protection locked="0"/>
    </xf>
    <xf numFmtId="0" fontId="3" fillId="2" borderId="10" xfId="1" applyFill="1" applyBorder="1" applyAlignment="1" applyProtection="1">
      <alignment horizontal="center" vertical="center"/>
      <protection locked="0"/>
    </xf>
    <xf numFmtId="0" fontId="3" fillId="2" borderId="11" xfId="1" applyFill="1" applyBorder="1" applyAlignment="1" applyProtection="1">
      <alignment horizontal="center" vertical="center"/>
      <protection locked="0"/>
    </xf>
    <xf numFmtId="0" fontId="28" fillId="3" borderId="8" xfId="1" applyFont="1" applyFill="1" applyBorder="1" applyAlignment="1">
      <alignment horizontal="center" vertical="center"/>
    </xf>
    <xf numFmtId="0" fontId="28" fillId="3" borderId="5" xfId="1" applyFont="1" applyFill="1" applyBorder="1" applyAlignment="1">
      <alignment horizontal="center" vertical="center"/>
    </xf>
    <xf numFmtId="0" fontId="29" fillId="3" borderId="3" xfId="1" applyFont="1" applyFill="1" applyBorder="1" applyAlignment="1">
      <alignment horizontal="left" vertical="center" indent="1"/>
    </xf>
    <xf numFmtId="0" fontId="29" fillId="3" borderId="8" xfId="1" applyFont="1" applyFill="1" applyBorder="1" applyAlignment="1">
      <alignment horizontal="left" vertical="center" indent="1"/>
    </xf>
    <xf numFmtId="0" fontId="10" fillId="4" borderId="9" xfId="2" applyFont="1" applyFill="1" applyBorder="1" applyAlignment="1">
      <alignment horizontal="left" vertical="center" wrapText="1" indent="1"/>
    </xf>
    <xf numFmtId="0" fontId="10" fillId="4" borderId="10" xfId="2" applyFont="1" applyFill="1" applyBorder="1" applyAlignment="1">
      <alignment horizontal="left" vertical="center" wrapText="1" indent="1"/>
    </xf>
    <xf numFmtId="0" fontId="10" fillId="4" borderId="11" xfId="2" applyFont="1" applyFill="1" applyBorder="1" applyAlignment="1">
      <alignment horizontal="left" vertical="center" wrapText="1" indent="1"/>
    </xf>
    <xf numFmtId="0" fontId="77" fillId="2" borderId="9" xfId="2" applyFont="1" applyFill="1" applyBorder="1" applyAlignment="1">
      <alignment horizontal="center" vertical="center"/>
    </xf>
    <xf numFmtId="0" fontId="77" fillId="2" borderId="10" xfId="2" applyFont="1" applyFill="1" applyBorder="1" applyAlignment="1">
      <alignment horizontal="center" vertical="center"/>
    </xf>
    <xf numFmtId="0" fontId="77" fillId="2" borderId="11" xfId="2" applyFont="1" applyFill="1" applyBorder="1" applyAlignment="1">
      <alignment horizontal="center" vertical="center"/>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76" fillId="7" borderId="14" xfId="1" applyFont="1" applyFill="1" applyBorder="1" applyAlignment="1" applyProtection="1">
      <alignment horizontal="left" vertical="top" wrapText="1" indent="1" shrinkToFit="1"/>
      <protection locked="0"/>
    </xf>
    <xf numFmtId="0" fontId="76" fillId="7" borderId="15" xfId="1" applyFont="1" applyFill="1" applyBorder="1" applyAlignment="1" applyProtection="1">
      <alignment horizontal="left" vertical="top" wrapText="1" indent="1" shrinkToFit="1"/>
      <protection locked="0"/>
    </xf>
    <xf numFmtId="0" fontId="76" fillId="7" borderId="16" xfId="1" applyFont="1" applyFill="1" applyBorder="1" applyAlignment="1" applyProtection="1">
      <alignment horizontal="left" vertical="top" wrapText="1" indent="1" shrinkToFit="1"/>
      <protection locked="0"/>
    </xf>
    <xf numFmtId="165" fontId="25" fillId="0" borderId="0" xfId="1" applyNumberFormat="1" applyFont="1" applyBorder="1" applyAlignment="1">
      <alignment horizontal="center" vertical="center"/>
    </xf>
    <xf numFmtId="165" fontId="25" fillId="0" borderId="0" xfId="1" applyNumberFormat="1" applyFont="1" applyAlignment="1">
      <alignment horizontal="center" vertical="center"/>
    </xf>
    <xf numFmtId="166" fontId="37" fillId="0" borderId="50" xfId="1" applyNumberFormat="1" applyFont="1" applyBorder="1" applyAlignment="1">
      <alignment horizontal="center" vertical="center" shrinkToFit="1"/>
    </xf>
    <xf numFmtId="166" fontId="37" fillId="0" borderId="51" xfId="1" applyNumberFormat="1" applyFont="1" applyBorder="1" applyAlignment="1">
      <alignment horizontal="center" vertical="center" shrinkToFit="1"/>
    </xf>
    <xf numFmtId="166" fontId="27" fillId="4" borderId="15" xfId="0" applyNumberFormat="1" applyFont="1" applyFill="1" applyBorder="1" applyAlignment="1">
      <alignment horizontal="center" vertical="center" shrinkToFit="1"/>
    </xf>
    <xf numFmtId="166" fontId="27" fillId="4" borderId="16" xfId="0" applyNumberFormat="1" applyFont="1" applyFill="1" applyBorder="1" applyAlignment="1">
      <alignment horizontal="center" vertical="center" shrinkToFit="1"/>
    </xf>
    <xf numFmtId="164" fontId="51" fillId="0" borderId="4" xfId="0" applyNumberFormat="1" applyFont="1" applyFill="1" applyBorder="1" applyAlignment="1">
      <alignment horizontal="center" vertical="center" wrapText="1"/>
    </xf>
    <xf numFmtId="0" fontId="12" fillId="5" borderId="4" xfId="0" applyFont="1" applyFill="1" applyBorder="1" applyAlignment="1">
      <alignment horizontal="center" vertical="center" wrapText="1"/>
    </xf>
    <xf numFmtId="0" fontId="15" fillId="5" borderId="9" xfId="0" applyFont="1" applyFill="1" applyBorder="1" applyAlignment="1">
      <alignment horizontal="center" vertical="center" wrapText="1"/>
    </xf>
    <xf numFmtId="0" fontId="15" fillId="5" borderId="10" xfId="0" applyFont="1" applyFill="1" applyBorder="1" applyAlignment="1">
      <alignment horizontal="center" vertical="center" wrapText="1"/>
    </xf>
    <xf numFmtId="0" fontId="15" fillId="5" borderId="11" xfId="0" applyFont="1" applyFill="1" applyBorder="1" applyAlignment="1">
      <alignment horizontal="center" vertical="center" wrapText="1"/>
    </xf>
    <xf numFmtId="0" fontId="14" fillId="5" borderId="30" xfId="0" applyFont="1" applyFill="1" applyBorder="1" applyAlignment="1">
      <alignment horizontal="right" vertical="center" wrapText="1" indent="1"/>
    </xf>
    <xf numFmtId="0" fontId="14" fillId="5" borderId="89" xfId="0" applyFont="1" applyFill="1" applyBorder="1" applyAlignment="1">
      <alignment horizontal="right" vertical="center" wrapText="1" indent="1"/>
    </xf>
    <xf numFmtId="0" fontId="14" fillId="5" borderId="87" xfId="0" applyFont="1" applyFill="1" applyBorder="1" applyAlignment="1">
      <alignment horizontal="right" vertical="center" wrapText="1" indent="1"/>
    </xf>
    <xf numFmtId="0" fontId="3" fillId="0" borderId="53" xfId="1" applyBorder="1" applyAlignment="1">
      <alignment horizontal="center" vertical="center"/>
    </xf>
    <xf numFmtId="0" fontId="3" fillId="0" borderId="54" xfId="1" applyBorder="1" applyAlignment="1">
      <alignment horizontal="center" vertical="center"/>
    </xf>
    <xf numFmtId="0" fontId="3" fillId="0" borderId="55" xfId="1" applyBorder="1" applyAlignment="1">
      <alignment horizontal="center" vertical="center"/>
    </xf>
    <xf numFmtId="0" fontId="44" fillId="0" borderId="1" xfId="1" applyFont="1" applyFill="1" applyBorder="1" applyAlignment="1" applyProtection="1">
      <alignment horizontal="right" vertical="center" wrapText="1" indent="1" shrinkToFit="1"/>
      <protection locked="0"/>
    </xf>
    <xf numFmtId="164" fontId="46" fillId="0" borderId="42" xfId="1" applyNumberFormat="1" applyFont="1" applyFill="1" applyBorder="1" applyAlignment="1" applyProtection="1">
      <alignment horizontal="center" vertical="center" wrapText="1"/>
      <protection locked="0"/>
    </xf>
    <xf numFmtId="164" fontId="46" fillId="0" borderId="48" xfId="1" applyNumberFormat="1" applyFont="1" applyFill="1" applyBorder="1" applyAlignment="1" applyProtection="1">
      <alignment horizontal="center" vertical="center" wrapText="1"/>
      <protection locked="0"/>
    </xf>
    <xf numFmtId="164" fontId="46" fillId="0" borderId="47" xfId="1" applyNumberFormat="1" applyFont="1" applyFill="1" applyBorder="1" applyAlignment="1" applyProtection="1">
      <alignment horizontal="center" vertical="center" wrapText="1"/>
      <protection locked="0"/>
    </xf>
    <xf numFmtId="0" fontId="17" fillId="5" borderId="4" xfId="0" applyFont="1" applyFill="1" applyBorder="1" applyAlignment="1">
      <alignment horizontal="center" vertical="center" wrapText="1"/>
    </xf>
    <xf numFmtId="0" fontId="12" fillId="0" borderId="45" xfId="0" applyFont="1" applyBorder="1" applyAlignment="1">
      <alignment horizontal="left" vertical="center" wrapText="1"/>
    </xf>
    <xf numFmtId="0" fontId="12" fillId="0" borderId="46" xfId="0" applyFont="1" applyBorder="1" applyAlignment="1">
      <alignment horizontal="left" vertical="center" wrapText="1"/>
    </xf>
    <xf numFmtId="0" fontId="12" fillId="0" borderId="13" xfId="0" applyFont="1" applyBorder="1" applyAlignment="1">
      <alignment horizontal="left" vertical="center" wrapText="1"/>
    </xf>
    <xf numFmtId="0" fontId="76" fillId="7" borderId="14" xfId="1" applyFont="1" applyFill="1" applyBorder="1" applyAlignment="1" applyProtection="1">
      <alignment horizontal="left" vertical="top" wrapText="1" indent="1"/>
      <protection locked="0"/>
    </xf>
    <xf numFmtId="0" fontId="76" fillId="7" borderId="15" xfId="1" applyFont="1" applyFill="1" applyBorder="1" applyAlignment="1" applyProtection="1">
      <alignment horizontal="left" vertical="top" wrapText="1" indent="1"/>
      <protection locked="0"/>
    </xf>
    <xf numFmtId="0" fontId="76" fillId="7" borderId="16" xfId="1" applyFont="1" applyFill="1" applyBorder="1" applyAlignment="1" applyProtection="1">
      <alignment horizontal="left" vertical="top" wrapText="1" indent="1"/>
      <protection locked="0"/>
    </xf>
    <xf numFmtId="165" fontId="78" fillId="0" borderId="4" xfId="0" applyNumberFormat="1" applyFont="1" applyBorder="1" applyAlignment="1">
      <alignment horizontal="center" vertical="center" wrapText="1"/>
    </xf>
    <xf numFmtId="165" fontId="34" fillId="0" borderId="4" xfId="0" applyNumberFormat="1" applyFont="1" applyBorder="1" applyAlignment="1">
      <alignment horizontal="center" vertical="center" wrapText="1"/>
    </xf>
    <xf numFmtId="0" fontId="14" fillId="5" borderId="4" xfId="0" applyFont="1" applyFill="1" applyBorder="1" applyAlignment="1">
      <alignment horizontal="center" vertical="center" wrapText="1"/>
    </xf>
    <xf numFmtId="165" fontId="25" fillId="0" borderId="19" xfId="1" applyNumberFormat="1" applyFont="1" applyBorder="1" applyAlignment="1">
      <alignment horizontal="center" vertical="center"/>
    </xf>
    <xf numFmtId="165" fontId="37" fillId="0" borderId="50" xfId="1" applyNumberFormat="1" applyFont="1" applyBorder="1" applyAlignment="1">
      <alignment horizontal="center" vertical="center" shrinkToFit="1"/>
    </xf>
    <xf numFmtId="0" fontId="37" fillId="0" borderId="51" xfId="1" applyFont="1" applyBorder="1" applyAlignment="1">
      <alignment horizontal="center" vertical="center" shrinkToFit="1"/>
    </xf>
    <xf numFmtId="165" fontId="37" fillId="0" borderId="1" xfId="1" applyNumberFormat="1" applyFont="1" applyFill="1" applyBorder="1" applyAlignment="1">
      <alignment horizontal="center" vertical="center" shrinkToFit="1"/>
    </xf>
    <xf numFmtId="0" fontId="25" fillId="4" borderId="14" xfId="1" applyFont="1" applyFill="1" applyBorder="1" applyAlignment="1">
      <alignment horizontal="right" vertical="center" indent="2"/>
    </xf>
    <xf numFmtId="0" fontId="25" fillId="4" borderId="15" xfId="1" applyFont="1" applyFill="1" applyBorder="1" applyAlignment="1">
      <alignment horizontal="right" vertical="center" indent="2"/>
    </xf>
    <xf numFmtId="165" fontId="27" fillId="4" borderId="15" xfId="0" applyNumberFormat="1" applyFont="1" applyFill="1" applyBorder="1" applyAlignment="1">
      <alignment horizontal="center" vertical="center" shrinkToFit="1"/>
    </xf>
    <xf numFmtId="165" fontId="27" fillId="4" borderId="16" xfId="0" applyNumberFormat="1" applyFont="1" applyFill="1" applyBorder="1" applyAlignment="1">
      <alignment horizontal="center" vertical="center" shrinkToFit="1"/>
    </xf>
    <xf numFmtId="165" fontId="38" fillId="0" borderId="1" xfId="0" applyNumberFormat="1" applyFont="1" applyFill="1" applyBorder="1" applyAlignment="1">
      <alignment horizontal="center" vertical="center" shrinkToFit="1"/>
    </xf>
    <xf numFmtId="165" fontId="33" fillId="2" borderId="4" xfId="1" applyNumberFormat="1" applyFont="1" applyFill="1" applyBorder="1" applyAlignment="1" applyProtection="1">
      <alignment horizontal="right" vertical="center" indent="1"/>
    </xf>
    <xf numFmtId="165" fontId="33" fillId="2" borderId="4" xfId="1" applyNumberFormat="1" applyFont="1" applyFill="1" applyBorder="1" applyAlignment="1" applyProtection="1">
      <alignment horizontal="center" vertical="center"/>
    </xf>
    <xf numFmtId="165" fontId="33" fillId="0" borderId="1" xfId="1" applyNumberFormat="1" applyFont="1" applyFill="1" applyBorder="1" applyAlignment="1" applyProtection="1">
      <alignment horizontal="center" vertical="center"/>
    </xf>
    <xf numFmtId="165" fontId="32" fillId="0" borderId="4" xfId="1" applyNumberFormat="1" applyFont="1" applyFill="1" applyBorder="1" applyAlignment="1" applyProtection="1">
      <alignment horizontal="right" vertical="center" indent="1"/>
    </xf>
    <xf numFmtId="165" fontId="33" fillId="0" borderId="4" xfId="1" applyNumberFormat="1" applyFont="1" applyBorder="1" applyAlignment="1" applyProtection="1">
      <alignment horizontal="center" vertical="center"/>
    </xf>
    <xf numFmtId="0" fontId="23" fillId="0" borderId="1" xfId="1" applyFont="1" applyBorder="1" applyAlignment="1">
      <alignment horizontal="left" vertical="center" wrapText="1"/>
    </xf>
    <xf numFmtId="0" fontId="23" fillId="0" borderId="35" xfId="1" applyFont="1" applyBorder="1" applyAlignment="1">
      <alignment horizontal="left" vertical="center" wrapText="1"/>
    </xf>
    <xf numFmtId="165" fontId="71" fillId="6" borderId="14" xfId="1" applyNumberFormat="1" applyFont="1" applyFill="1" applyBorder="1" applyAlignment="1" applyProtection="1">
      <alignment horizontal="center" vertical="center"/>
      <protection locked="0"/>
    </xf>
    <xf numFmtId="165" fontId="71" fillId="6" borderId="16" xfId="1" applyNumberFormat="1" applyFont="1" applyFill="1" applyBorder="1" applyAlignment="1" applyProtection="1">
      <alignment horizontal="center" vertical="center"/>
      <protection locked="0"/>
    </xf>
    <xf numFmtId="0" fontId="15" fillId="5" borderId="4" xfId="2" applyFont="1" applyFill="1" applyBorder="1" applyAlignment="1">
      <alignment horizontal="center" vertical="center" wrapText="1"/>
    </xf>
    <xf numFmtId="0" fontId="74" fillId="0" borderId="45" xfId="1" applyFont="1" applyFill="1" applyBorder="1" applyAlignment="1">
      <alignment horizontal="left" vertical="top" wrapText="1"/>
    </xf>
    <xf numFmtId="0" fontId="74" fillId="0" borderId="46" xfId="1" applyFont="1" applyFill="1" applyBorder="1" applyAlignment="1">
      <alignment horizontal="left" vertical="top" wrapText="1"/>
    </xf>
    <xf numFmtId="0" fontId="74" fillId="0" borderId="13" xfId="1" applyFont="1" applyFill="1" applyBorder="1" applyAlignment="1">
      <alignment horizontal="left" vertical="top" wrapText="1"/>
    </xf>
    <xf numFmtId="0" fontId="74" fillId="0" borderId="61" xfId="1" applyFont="1" applyFill="1" applyBorder="1" applyAlignment="1">
      <alignment horizontal="left" vertical="top" wrapText="1"/>
    </xf>
    <xf numFmtId="0" fontId="74" fillId="0" borderId="0" xfId="1" applyFont="1" applyFill="1" applyBorder="1" applyAlignment="1">
      <alignment horizontal="left" vertical="top" wrapText="1"/>
    </xf>
    <xf numFmtId="0" fontId="74" fillId="0" borderId="33" xfId="1" applyFont="1" applyFill="1" applyBorder="1" applyAlignment="1">
      <alignment horizontal="left" vertical="top" wrapText="1"/>
    </xf>
    <xf numFmtId="0" fontId="74" fillId="0" borderId="42" xfId="1" applyFont="1" applyFill="1" applyBorder="1" applyAlignment="1">
      <alignment horizontal="left" vertical="top" wrapText="1"/>
    </xf>
    <xf numFmtId="0" fontId="74" fillId="0" borderId="48" xfId="1" applyFont="1" applyFill="1" applyBorder="1" applyAlignment="1">
      <alignment horizontal="left" vertical="top" wrapText="1"/>
    </xf>
    <xf numFmtId="0" fontId="74" fillId="0" borderId="47" xfId="1" applyFont="1" applyFill="1" applyBorder="1" applyAlignment="1">
      <alignment horizontal="left" vertical="top" wrapText="1"/>
    </xf>
    <xf numFmtId="0" fontId="75" fillId="6" borderId="14" xfId="1" applyFont="1" applyFill="1" applyBorder="1" applyAlignment="1" applyProtection="1">
      <alignment horizontal="left" vertical="center" wrapText="1" indent="1" shrinkToFit="1"/>
      <protection locked="0"/>
    </xf>
    <xf numFmtId="0" fontId="75" fillId="6" borderId="15" xfId="1" applyFont="1" applyFill="1" applyBorder="1" applyAlignment="1" applyProtection="1">
      <alignment horizontal="left" vertical="center" wrapText="1" indent="1" shrinkToFit="1"/>
      <protection locked="0"/>
    </xf>
    <xf numFmtId="0" fontId="75" fillId="6" borderId="16" xfId="1" applyFont="1" applyFill="1" applyBorder="1" applyAlignment="1" applyProtection="1">
      <alignment horizontal="left" vertical="center" wrapText="1" indent="1" shrinkToFit="1"/>
      <protection locked="0"/>
    </xf>
    <xf numFmtId="0" fontId="23" fillId="0" borderId="1" xfId="1" applyFont="1" applyFill="1" applyBorder="1" applyAlignment="1">
      <alignment vertical="center" wrapText="1"/>
    </xf>
    <xf numFmtId="0" fontId="70" fillId="6" borderId="14" xfId="1" applyFont="1" applyFill="1" applyBorder="1" applyAlignment="1" applyProtection="1">
      <alignment horizontal="center" vertical="center"/>
      <protection locked="0"/>
    </xf>
    <xf numFmtId="0" fontId="70" fillId="6" borderId="16" xfId="1" applyFont="1" applyFill="1" applyBorder="1" applyAlignment="1" applyProtection="1">
      <alignment horizontal="center" vertical="center"/>
      <protection locked="0"/>
    </xf>
    <xf numFmtId="0" fontId="31" fillId="0" borderId="1" xfId="1" applyFont="1" applyFill="1" applyBorder="1" applyAlignment="1" applyProtection="1">
      <alignment horizontal="center" vertical="center"/>
      <protection locked="0"/>
    </xf>
    <xf numFmtId="0" fontId="2" fillId="0" borderId="23" xfId="0" applyFont="1" applyBorder="1" applyAlignment="1">
      <alignment horizontal="right" vertical="center" wrapText="1" indent="1"/>
    </xf>
    <xf numFmtId="0" fontId="2" fillId="0" borderId="24" xfId="0" applyFont="1" applyBorder="1" applyAlignment="1">
      <alignment horizontal="right" vertical="center" wrapText="1" indent="1"/>
    </xf>
    <xf numFmtId="0" fontId="28" fillId="3" borderId="3" xfId="1" applyFont="1" applyFill="1" applyBorder="1" applyAlignment="1">
      <alignment horizontal="left" vertical="center" indent="1"/>
    </xf>
    <xf numFmtId="0" fontId="28" fillId="3" borderId="8" xfId="1" applyFont="1" applyFill="1" applyBorder="1" applyAlignment="1">
      <alignment horizontal="left" vertical="center" indent="1"/>
    </xf>
    <xf numFmtId="0" fontId="10" fillId="4" borderId="9" xfId="2" applyFont="1" applyFill="1" applyBorder="1" applyAlignment="1">
      <alignment horizontal="left" vertical="center" wrapText="1" indent="1" shrinkToFit="1"/>
    </xf>
    <xf numFmtId="0" fontId="10" fillId="4" borderId="10" xfId="2" applyFont="1" applyFill="1" applyBorder="1" applyAlignment="1">
      <alignment horizontal="left" vertical="center" wrapText="1" indent="1" shrinkToFit="1"/>
    </xf>
    <xf numFmtId="0" fontId="10" fillId="4" borderId="11" xfId="2" applyFont="1" applyFill="1" applyBorder="1" applyAlignment="1">
      <alignment horizontal="left" vertical="center" wrapText="1" indent="1" shrinkToFit="1"/>
    </xf>
    <xf numFmtId="0" fontId="3" fillId="7" borderId="15" xfId="1" applyFill="1" applyBorder="1" applyAlignment="1" applyProtection="1">
      <alignment horizontal="left" vertical="top" wrapText="1" indent="1"/>
      <protection locked="0"/>
    </xf>
    <xf numFmtId="0" fontId="3" fillId="7" borderId="16" xfId="1" applyFill="1" applyBorder="1" applyAlignment="1" applyProtection="1">
      <alignment horizontal="left" vertical="top" wrapText="1" indent="1"/>
      <protection locked="0"/>
    </xf>
    <xf numFmtId="0" fontId="18" fillId="0" borderId="3" xfId="1" applyFont="1" applyBorder="1" applyAlignment="1">
      <alignment horizontal="right" vertical="center" wrapText="1" indent="1"/>
    </xf>
    <xf numFmtId="0" fontId="18" fillId="0" borderId="8" xfId="1" applyFont="1" applyBorder="1" applyAlignment="1">
      <alignment horizontal="right" vertical="center" wrapText="1" indent="1"/>
    </xf>
    <xf numFmtId="0" fontId="19" fillId="6" borderId="14" xfId="1" applyFont="1" applyFill="1" applyBorder="1" applyAlignment="1" applyProtection="1">
      <alignment horizontal="left" vertical="center" wrapText="1" indent="1" shrinkToFit="1"/>
      <protection locked="0"/>
    </xf>
    <xf numFmtId="0" fontId="19" fillId="6" borderId="15" xfId="1" applyFont="1" applyFill="1" applyBorder="1" applyAlignment="1" applyProtection="1">
      <alignment horizontal="left" vertical="center" wrapText="1" indent="1" shrinkToFit="1"/>
      <protection locked="0"/>
    </xf>
    <xf numFmtId="0" fontId="19" fillId="6" borderId="16" xfId="1" applyFont="1" applyFill="1" applyBorder="1" applyAlignment="1" applyProtection="1">
      <alignment horizontal="left" vertical="center" wrapText="1" indent="1" shrinkToFit="1"/>
      <protection locked="0"/>
    </xf>
    <xf numFmtId="0" fontId="69" fillId="0" borderId="46" xfId="0" applyFont="1" applyFill="1" applyBorder="1" applyAlignment="1">
      <alignment horizontal="left" vertical="center" wrapText="1" indent="1"/>
    </xf>
    <xf numFmtId="0" fontId="69" fillId="0" borderId="13" xfId="0" applyFont="1" applyFill="1" applyBorder="1" applyAlignment="1">
      <alignment horizontal="left" vertical="center" wrapText="1" indent="1"/>
    </xf>
    <xf numFmtId="0" fontId="69" fillId="0" borderId="0" xfId="0" applyFont="1" applyFill="1" applyBorder="1" applyAlignment="1">
      <alignment horizontal="left" vertical="center" wrapText="1" indent="1"/>
    </xf>
    <xf numFmtId="0" fontId="69" fillId="0" borderId="33" xfId="0" applyFont="1" applyFill="1" applyBorder="1" applyAlignment="1">
      <alignment horizontal="left" vertical="center" wrapText="1" indent="1"/>
    </xf>
    <xf numFmtId="0" fontId="69" fillId="0" borderId="48" xfId="0" applyFont="1" applyFill="1" applyBorder="1" applyAlignment="1">
      <alignment horizontal="left" vertical="center" wrapText="1" indent="1"/>
    </xf>
    <xf numFmtId="0" fontId="69" fillId="0" borderId="47" xfId="0" applyFont="1" applyFill="1" applyBorder="1" applyAlignment="1">
      <alignment horizontal="left" vertical="center" wrapText="1" indent="1"/>
    </xf>
    <xf numFmtId="0" fontId="66" fillId="5" borderId="9" xfId="1" applyFont="1" applyFill="1" applyBorder="1" applyAlignment="1">
      <alignment horizontal="center" vertical="center"/>
    </xf>
    <xf numFmtId="0" fontId="66" fillId="5" borderId="72" xfId="1" applyFont="1" applyFill="1" applyBorder="1" applyAlignment="1">
      <alignment horizontal="center" vertical="center"/>
    </xf>
    <xf numFmtId="165" fontId="33" fillId="0" borderId="1" xfId="1" applyNumberFormat="1" applyFont="1" applyFill="1" applyBorder="1" applyAlignment="1" applyProtection="1">
      <alignment horizontal="right" vertical="center" indent="1"/>
    </xf>
    <xf numFmtId="0" fontId="2" fillId="2" borderId="4" xfId="2" applyFont="1" applyFill="1" applyBorder="1" applyAlignment="1">
      <alignment horizontal="center" vertical="center" wrapText="1"/>
    </xf>
    <xf numFmtId="165" fontId="64" fillId="6" borderId="14" xfId="1" applyNumberFormat="1" applyFont="1" applyFill="1" applyBorder="1" applyAlignment="1" applyProtection="1">
      <alignment horizontal="center" vertical="center"/>
      <protection locked="0"/>
    </xf>
    <xf numFmtId="165" fontId="64" fillId="6" borderId="16" xfId="1" applyNumberFormat="1" applyFont="1" applyFill="1" applyBorder="1" applyAlignment="1" applyProtection="1">
      <alignment horizontal="center" vertical="center"/>
      <protection locked="0"/>
    </xf>
    <xf numFmtId="165" fontId="71" fillId="6" borderId="66" xfId="1" applyNumberFormat="1" applyFont="1" applyFill="1" applyBorder="1" applyAlignment="1" applyProtection="1">
      <alignment horizontal="center" vertical="center" wrapText="1"/>
      <protection locked="0"/>
    </xf>
    <xf numFmtId="165" fontId="71" fillId="6" borderId="68" xfId="1" applyNumberFormat="1" applyFont="1" applyFill="1" applyBorder="1" applyAlignment="1" applyProtection="1">
      <alignment horizontal="center" vertical="center" wrapText="1"/>
      <protection locked="0"/>
    </xf>
    <xf numFmtId="165" fontId="71" fillId="6" borderId="69" xfId="1" applyNumberFormat="1" applyFont="1" applyFill="1" applyBorder="1" applyAlignment="1" applyProtection="1">
      <alignment horizontal="center" vertical="center" wrapText="1"/>
      <protection locked="0"/>
    </xf>
    <xf numFmtId="165" fontId="71" fillId="6" borderId="70" xfId="1" applyNumberFormat="1" applyFont="1" applyFill="1" applyBorder="1" applyAlignment="1" applyProtection="1">
      <alignment horizontal="center" vertical="center" wrapText="1"/>
      <protection locked="0"/>
    </xf>
    <xf numFmtId="0" fontId="56" fillId="5" borderId="4" xfId="0" applyFont="1" applyFill="1" applyBorder="1" applyAlignment="1">
      <alignment horizontal="center" vertical="center" wrapText="1"/>
    </xf>
    <xf numFmtId="164" fontId="69" fillId="0" borderId="61" xfId="0" applyNumberFormat="1" applyFont="1" applyFill="1" applyBorder="1" applyAlignment="1">
      <alignment horizontal="center" vertical="top" wrapText="1"/>
    </xf>
    <xf numFmtId="164" fontId="69" fillId="0" borderId="0" xfId="0" applyNumberFormat="1" applyFont="1" applyFill="1" applyBorder="1" applyAlignment="1">
      <alignment horizontal="center" vertical="top" wrapText="1"/>
    </xf>
    <xf numFmtId="164" fontId="69" fillId="0" borderId="33" xfId="0" applyNumberFormat="1" applyFont="1" applyFill="1" applyBorder="1" applyAlignment="1">
      <alignment horizontal="center" vertical="top" wrapText="1"/>
    </xf>
    <xf numFmtId="164" fontId="69" fillId="0" borderId="53" xfId="0" applyNumberFormat="1" applyFont="1" applyFill="1" applyBorder="1" applyAlignment="1">
      <alignment horizontal="center" vertical="top" wrapText="1"/>
    </xf>
    <xf numFmtId="164" fontId="69" fillId="0" borderId="54" xfId="0" applyNumberFormat="1" applyFont="1" applyFill="1" applyBorder="1" applyAlignment="1">
      <alignment horizontal="center" vertical="top" wrapText="1"/>
    </xf>
    <xf numFmtId="164" fontId="69" fillId="0" borderId="55" xfId="0" applyNumberFormat="1" applyFont="1" applyFill="1" applyBorder="1" applyAlignment="1">
      <alignment horizontal="center" vertical="top" wrapText="1"/>
    </xf>
    <xf numFmtId="0" fontId="25" fillId="0" borderId="45" xfId="1" applyFont="1" applyBorder="1" applyAlignment="1">
      <alignment horizontal="left" vertical="center" wrapText="1"/>
    </xf>
    <xf numFmtId="0" fontId="25" fillId="0" borderId="46" xfId="1" applyFont="1" applyBorder="1" applyAlignment="1">
      <alignment horizontal="left" vertical="center" wrapText="1"/>
    </xf>
    <xf numFmtId="0" fontId="25" fillId="0" borderId="13" xfId="1" applyFont="1" applyBorder="1" applyAlignment="1">
      <alignment horizontal="left" vertical="center" wrapText="1"/>
    </xf>
    <xf numFmtId="0" fontId="70" fillId="2" borderId="9" xfId="1" applyFont="1" applyFill="1" applyBorder="1" applyAlignment="1" applyProtection="1">
      <alignment horizontal="center" vertical="center"/>
      <protection locked="0"/>
    </xf>
    <xf numFmtId="0" fontId="70" fillId="2" borderId="10" xfId="1" applyFont="1" applyFill="1" applyBorder="1" applyAlignment="1" applyProtection="1">
      <alignment horizontal="center" vertical="center"/>
      <protection locked="0"/>
    </xf>
    <xf numFmtId="0" fontId="70" fillId="2" borderId="11" xfId="1" applyFont="1" applyFill="1" applyBorder="1" applyAlignment="1" applyProtection="1">
      <alignment horizontal="center" vertical="center"/>
      <protection locked="0"/>
    </xf>
    <xf numFmtId="0" fontId="28" fillId="3" borderId="10" xfId="1" applyFont="1" applyFill="1" applyBorder="1" applyAlignment="1">
      <alignment horizontal="left" vertical="center"/>
    </xf>
    <xf numFmtId="0" fontId="28" fillId="3" borderId="11" xfId="1" applyFont="1" applyFill="1" applyBorder="1" applyAlignment="1">
      <alignment horizontal="left" vertical="center"/>
    </xf>
    <xf numFmtId="0" fontId="28" fillId="3" borderId="9" xfId="1" applyFont="1" applyFill="1" applyBorder="1" applyAlignment="1">
      <alignment horizontal="left" vertical="center" indent="1"/>
    </xf>
    <xf numFmtId="0" fontId="28" fillId="3" borderId="10" xfId="1" applyFont="1" applyFill="1" applyBorder="1" applyAlignment="1">
      <alignment horizontal="left" vertical="center" indent="1"/>
    </xf>
    <xf numFmtId="0" fontId="5" fillId="0" borderId="45" xfId="2" applyFont="1" applyBorder="1" applyAlignment="1">
      <alignment horizontal="left" vertical="center"/>
    </xf>
    <xf numFmtId="0" fontId="5" fillId="0" borderId="46" xfId="2" applyFont="1" applyBorder="1" applyAlignment="1">
      <alignment horizontal="left" vertical="center"/>
    </xf>
    <xf numFmtId="0" fontId="5" fillId="0" borderId="13" xfId="2" applyFont="1" applyBorder="1" applyAlignment="1">
      <alignment horizontal="left" vertical="center"/>
    </xf>
    <xf numFmtId="0" fontId="5" fillId="0" borderId="90" xfId="2" applyFont="1" applyBorder="1" applyAlignment="1">
      <alignment horizontal="left" vertical="center"/>
    </xf>
    <xf numFmtId="0" fontId="5" fillId="0" borderId="91" xfId="2" applyFont="1" applyBorder="1" applyAlignment="1">
      <alignment horizontal="left" vertical="center"/>
    </xf>
    <xf numFmtId="0" fontId="5" fillId="0" borderId="92" xfId="2" applyFont="1" applyBorder="1" applyAlignment="1">
      <alignment horizontal="left" vertical="center"/>
    </xf>
    <xf numFmtId="0" fontId="69" fillId="0" borderId="46" xfId="0" applyFont="1" applyFill="1" applyBorder="1" applyAlignment="1">
      <alignment horizontal="center" vertical="top" wrapText="1"/>
    </xf>
    <xf numFmtId="0" fontId="69" fillId="0" borderId="13" xfId="0" applyFont="1" applyFill="1" applyBorder="1" applyAlignment="1">
      <alignment horizontal="center" vertical="top" wrapText="1"/>
    </xf>
    <xf numFmtId="0" fontId="69" fillId="0" borderId="0" xfId="0" applyFont="1" applyFill="1" applyBorder="1" applyAlignment="1">
      <alignment horizontal="center" vertical="top" wrapText="1"/>
    </xf>
    <xf numFmtId="0" fontId="69" fillId="0" borderId="33" xfId="0" applyFont="1" applyFill="1" applyBorder="1" applyAlignment="1">
      <alignment horizontal="center" vertical="top" wrapText="1"/>
    </xf>
    <xf numFmtId="0" fontId="69" fillId="0" borderId="48" xfId="0" applyFont="1" applyFill="1" applyBorder="1" applyAlignment="1">
      <alignment horizontal="center" vertical="top" wrapText="1"/>
    </xf>
    <xf numFmtId="0" fontId="69" fillId="0" borderId="47" xfId="0" applyFont="1" applyFill="1" applyBorder="1" applyAlignment="1">
      <alignment horizontal="center" vertical="top" wrapText="1"/>
    </xf>
    <xf numFmtId="165" fontId="71" fillId="6" borderId="67" xfId="1" applyNumberFormat="1" applyFont="1" applyFill="1" applyBorder="1" applyAlignment="1" applyProtection="1">
      <alignment horizontal="center" vertical="center" wrapText="1"/>
      <protection locked="0"/>
    </xf>
    <xf numFmtId="165" fontId="71" fillId="6" borderId="54" xfId="1" applyNumberFormat="1" applyFont="1" applyFill="1" applyBorder="1" applyAlignment="1" applyProtection="1">
      <alignment horizontal="center" vertical="center" wrapText="1"/>
      <protection locked="0"/>
    </xf>
    <xf numFmtId="0" fontId="57" fillId="5" borderId="9" xfId="0" applyFont="1" applyFill="1" applyBorder="1" applyAlignment="1">
      <alignment horizontal="center" vertical="center" wrapText="1"/>
    </xf>
    <xf numFmtId="0" fontId="57" fillId="5" borderId="11" xfId="0" applyFont="1" applyFill="1" applyBorder="1" applyAlignment="1">
      <alignment horizontal="center" vertical="center" wrapText="1"/>
    </xf>
    <xf numFmtId="164" fontId="58" fillId="0" borderId="4" xfId="0" applyNumberFormat="1" applyFont="1" applyFill="1" applyBorder="1" applyAlignment="1">
      <alignment horizontal="center" vertical="center" wrapText="1"/>
    </xf>
    <xf numFmtId="0" fontId="66" fillId="5" borderId="4" xfId="1" applyFont="1" applyFill="1" applyBorder="1" applyAlignment="1">
      <alignment horizontal="center" vertical="center"/>
    </xf>
    <xf numFmtId="0" fontId="69" fillId="0" borderId="61" xfId="0" applyFont="1" applyBorder="1" applyAlignment="1">
      <alignment horizontal="center" vertical="top" wrapText="1"/>
    </xf>
    <xf numFmtId="0" fontId="69" fillId="0" borderId="0" xfId="0" applyFont="1" applyBorder="1" applyAlignment="1">
      <alignment horizontal="center" vertical="top" wrapText="1"/>
    </xf>
    <xf numFmtId="0" fontId="69" fillId="0" borderId="33" xfId="0" applyFont="1" applyBorder="1" applyAlignment="1">
      <alignment horizontal="center" vertical="top" wrapText="1"/>
    </xf>
    <xf numFmtId="0" fontId="69" fillId="0" borderId="53" xfId="0" applyFont="1" applyBorder="1" applyAlignment="1">
      <alignment horizontal="center" vertical="top" wrapText="1"/>
    </xf>
    <xf numFmtId="0" fontId="69" fillId="0" borderId="54" xfId="0" applyFont="1" applyBorder="1" applyAlignment="1">
      <alignment horizontal="center" vertical="top" wrapText="1"/>
    </xf>
    <xf numFmtId="0" fontId="69" fillId="0" borderId="55" xfId="0" applyFont="1" applyBorder="1" applyAlignment="1">
      <alignment horizontal="center" vertical="top" wrapText="1"/>
    </xf>
    <xf numFmtId="0" fontId="18" fillId="5" borderId="4" xfId="1" applyFont="1" applyFill="1" applyBorder="1" applyAlignment="1">
      <alignment horizontal="center" vertical="center" wrapText="1"/>
    </xf>
  </cellXfs>
  <cellStyles count="3">
    <cellStyle name="Normal" xfId="0" builtinId="0"/>
    <cellStyle name="Normal 2" xfId="1" xr:uid="{9F920D84-C44B-4017-85AA-295AD3D6EF60}"/>
    <cellStyle name="Normal 2 2" xfId="2" xr:uid="{8D1556A0-7185-456E-8C49-E173D5D57385}"/>
  </cellStyles>
  <dxfs count="0"/>
  <tableStyles count="0" defaultTableStyle="TableStyleMedium2" defaultPivotStyle="PivotStyleLight16"/>
  <colors>
    <mruColors>
      <color rgb="FFFFF2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121920</xdr:colOff>
      <xdr:row>1</xdr:row>
      <xdr:rowOff>76200</xdr:rowOff>
    </xdr:from>
    <xdr:to>
      <xdr:col>1</xdr:col>
      <xdr:colOff>956310</xdr:colOff>
      <xdr:row>2</xdr:row>
      <xdr:rowOff>32385</xdr:rowOff>
    </xdr:to>
    <xdr:pic>
      <xdr:nvPicPr>
        <xdr:cNvPr id="3" name="Imagen 2">
          <a:extLst>
            <a:ext uri="{FF2B5EF4-FFF2-40B4-BE49-F238E27FC236}">
              <a16:creationId xmlns:a16="http://schemas.microsoft.com/office/drawing/2014/main" id="{09BB2B3C-38B3-4931-BE22-1EEC71DBE05E}"/>
            </a:ext>
          </a:extLst>
        </xdr:cNvPr>
        <xdr:cNvPicPr/>
      </xdr:nvPicPr>
      <xdr:blipFill>
        <a:blip xmlns:r="http://schemas.openxmlformats.org/officeDocument/2006/relationships" r:embed="rId1"/>
        <a:srcRect/>
        <a:stretch>
          <a:fillRect/>
        </a:stretch>
      </xdr:blipFill>
      <xdr:spPr bwMode="auto">
        <a:xfrm>
          <a:off x="1455420" y="152400"/>
          <a:ext cx="834390" cy="253365"/>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175260</xdr:colOff>
      <xdr:row>1</xdr:row>
      <xdr:rowOff>106680</xdr:rowOff>
    </xdr:from>
    <xdr:to>
      <xdr:col>1</xdr:col>
      <xdr:colOff>1009650</xdr:colOff>
      <xdr:row>2</xdr:row>
      <xdr:rowOff>62865</xdr:rowOff>
    </xdr:to>
    <xdr:pic>
      <xdr:nvPicPr>
        <xdr:cNvPr id="3" name="Imagen 2">
          <a:extLst>
            <a:ext uri="{FF2B5EF4-FFF2-40B4-BE49-F238E27FC236}">
              <a16:creationId xmlns:a16="http://schemas.microsoft.com/office/drawing/2014/main" id="{E14C2B43-D37E-4E97-8B05-1C4F795C4A7E}"/>
            </a:ext>
          </a:extLst>
        </xdr:cNvPr>
        <xdr:cNvPicPr/>
      </xdr:nvPicPr>
      <xdr:blipFill>
        <a:blip xmlns:r="http://schemas.openxmlformats.org/officeDocument/2006/relationships" r:embed="rId1"/>
        <a:srcRect/>
        <a:stretch>
          <a:fillRect/>
        </a:stretch>
      </xdr:blipFill>
      <xdr:spPr bwMode="auto">
        <a:xfrm>
          <a:off x="1508760" y="182880"/>
          <a:ext cx="834390" cy="253365"/>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114300</xdr:colOff>
      <xdr:row>1</xdr:row>
      <xdr:rowOff>68580</xdr:rowOff>
    </xdr:from>
    <xdr:to>
      <xdr:col>1</xdr:col>
      <xdr:colOff>948690</xdr:colOff>
      <xdr:row>2</xdr:row>
      <xdr:rowOff>24765</xdr:rowOff>
    </xdr:to>
    <xdr:pic>
      <xdr:nvPicPr>
        <xdr:cNvPr id="3" name="Imagen 2">
          <a:extLst>
            <a:ext uri="{FF2B5EF4-FFF2-40B4-BE49-F238E27FC236}">
              <a16:creationId xmlns:a16="http://schemas.microsoft.com/office/drawing/2014/main" id="{D889C5FE-C795-4471-A3E9-6CCED5B619B9}"/>
            </a:ext>
          </a:extLst>
        </xdr:cNvPr>
        <xdr:cNvPicPr/>
      </xdr:nvPicPr>
      <xdr:blipFill>
        <a:blip xmlns:r="http://schemas.openxmlformats.org/officeDocument/2006/relationships" r:embed="rId1"/>
        <a:srcRect/>
        <a:stretch>
          <a:fillRect/>
        </a:stretch>
      </xdr:blipFill>
      <xdr:spPr bwMode="auto">
        <a:xfrm>
          <a:off x="1112520" y="144780"/>
          <a:ext cx="834390" cy="253365"/>
        </a:xfrm>
        <a:prstGeom prst="rect">
          <a:avLst/>
        </a:prstGeom>
        <a:noFill/>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91440</xdr:colOff>
      <xdr:row>1</xdr:row>
      <xdr:rowOff>106680</xdr:rowOff>
    </xdr:from>
    <xdr:to>
      <xdr:col>1</xdr:col>
      <xdr:colOff>925830</xdr:colOff>
      <xdr:row>2</xdr:row>
      <xdr:rowOff>62865</xdr:rowOff>
    </xdr:to>
    <xdr:pic>
      <xdr:nvPicPr>
        <xdr:cNvPr id="3" name="Imagen 2">
          <a:extLst>
            <a:ext uri="{FF2B5EF4-FFF2-40B4-BE49-F238E27FC236}">
              <a16:creationId xmlns:a16="http://schemas.microsoft.com/office/drawing/2014/main" id="{979A94EE-F523-45E4-91DD-C4A3803063DD}"/>
            </a:ext>
          </a:extLst>
        </xdr:cNvPr>
        <xdr:cNvPicPr/>
      </xdr:nvPicPr>
      <xdr:blipFill>
        <a:blip xmlns:r="http://schemas.openxmlformats.org/officeDocument/2006/relationships" r:embed="rId1"/>
        <a:srcRect/>
        <a:stretch>
          <a:fillRect/>
        </a:stretch>
      </xdr:blipFill>
      <xdr:spPr bwMode="auto">
        <a:xfrm>
          <a:off x="1089660" y="182880"/>
          <a:ext cx="834390" cy="253365"/>
        </a:xfrm>
        <a:prstGeom prst="rect">
          <a:avLst/>
        </a:prstGeom>
        <a:noFill/>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0488B3-DDD2-4D8C-92CE-171E5C50E74D}">
  <sheetPr>
    <pageSetUpPr fitToPage="1"/>
  </sheetPr>
  <dimension ref="A1:XFC106"/>
  <sheetViews>
    <sheetView zoomScaleNormal="100" workbookViewId="0">
      <selection activeCell="M14" sqref="M14"/>
    </sheetView>
  </sheetViews>
  <sheetFormatPr baseColWidth="10" defaultColWidth="0" defaultRowHeight="15" zeroHeight="1" x14ac:dyDescent="0.25"/>
  <cols>
    <col min="1" max="1" width="19.42578125" style="6" customWidth="1"/>
    <col min="2" max="2" width="16" style="27" customWidth="1"/>
    <col min="3" max="3" width="9.85546875" style="27" customWidth="1"/>
    <col min="4" max="4" width="5.42578125" style="27" customWidth="1"/>
    <col min="5" max="5" width="5.28515625" style="27" customWidth="1"/>
    <col min="6" max="6" width="5.7109375" style="27" customWidth="1"/>
    <col min="7" max="7" width="10.42578125" style="27" customWidth="1"/>
    <col min="8" max="8" width="1.28515625" style="27" customWidth="1"/>
    <col min="9" max="9" width="10.85546875" style="27" customWidth="1"/>
    <col min="10" max="10" width="10.7109375" style="27" customWidth="1"/>
    <col min="11" max="11" width="11.5703125" style="27" customWidth="1"/>
    <col min="12" max="12" width="12.7109375" style="8" customWidth="1"/>
    <col min="13" max="14" width="11.5703125" customWidth="1"/>
    <col min="15" max="15" width="6.28515625" hidden="1"/>
    <col min="16" max="51" width="6.28515625" style="38" hidden="1"/>
    <col min="52" max="52" width="6.28515625" style="39" hidden="1"/>
    <col min="53" max="16383" width="6.28515625" hidden="1"/>
    <col min="16384" max="16384" width="2.7109375" hidden="1"/>
  </cols>
  <sheetData>
    <row r="1" spans="1:54" ht="6" customHeight="1" x14ac:dyDescent="0.25">
      <c r="A1" s="1"/>
      <c r="B1" s="2"/>
      <c r="C1" s="1"/>
      <c r="D1" s="1"/>
      <c r="E1" s="1"/>
      <c r="F1" s="1"/>
      <c r="G1" s="1"/>
      <c r="H1" s="1"/>
      <c r="I1" s="1"/>
      <c r="J1" s="1"/>
      <c r="K1" s="1"/>
      <c r="L1" s="1"/>
      <c r="M1" s="52"/>
      <c r="N1" s="75"/>
    </row>
    <row r="2" spans="1:54" ht="23.25" x14ac:dyDescent="0.25">
      <c r="A2" s="1"/>
      <c r="B2" s="1"/>
      <c r="C2" s="3" t="s">
        <v>0</v>
      </c>
      <c r="D2" s="3"/>
      <c r="E2" s="3"/>
      <c r="F2" s="3"/>
      <c r="G2" s="3"/>
      <c r="H2" s="1"/>
      <c r="I2" s="1"/>
      <c r="J2" s="1"/>
      <c r="K2" s="1"/>
      <c r="L2" s="1"/>
      <c r="M2" s="52"/>
      <c r="N2" s="75"/>
      <c r="AZ2" s="38"/>
      <c r="BA2" s="38"/>
      <c r="BB2" s="39"/>
    </row>
    <row r="3" spans="1:54" ht="6.6" customHeight="1" x14ac:dyDescent="0.25">
      <c r="A3" s="1"/>
      <c r="B3" s="4"/>
      <c r="C3" s="5"/>
      <c r="D3" s="5"/>
      <c r="E3" s="5"/>
      <c r="F3" s="5"/>
      <c r="G3" s="5"/>
      <c r="H3" s="4"/>
      <c r="I3" s="4"/>
      <c r="J3" s="4"/>
      <c r="K3" s="4"/>
      <c r="L3" s="4"/>
      <c r="M3" s="52"/>
      <c r="N3" s="75"/>
      <c r="AZ3" s="38"/>
      <c r="BA3" s="38"/>
      <c r="BB3" s="39"/>
    </row>
    <row r="4" spans="1:54" ht="36" customHeight="1" x14ac:dyDescent="0.25">
      <c r="B4" s="289" t="s">
        <v>1</v>
      </c>
      <c r="C4" s="373" t="s">
        <v>2</v>
      </c>
      <c r="D4" s="374"/>
      <c r="E4" s="374"/>
      <c r="F4" s="374"/>
      <c r="G4" s="374"/>
      <c r="H4" s="374"/>
      <c r="I4" s="374"/>
      <c r="J4" s="374"/>
      <c r="K4" s="374"/>
      <c r="L4" s="375"/>
      <c r="M4" s="52"/>
      <c r="N4" s="75"/>
      <c r="Q4" s="40"/>
      <c r="R4" s="41">
        <v>2</v>
      </c>
      <c r="S4" s="41">
        <v>3</v>
      </c>
      <c r="T4" s="41">
        <v>4</v>
      </c>
      <c r="U4" s="40">
        <v>5</v>
      </c>
      <c r="V4" s="40">
        <v>6</v>
      </c>
      <c r="AZ4" s="38"/>
      <c r="BA4" s="38"/>
      <c r="BB4" s="39"/>
    </row>
    <row r="5" spans="1:54" ht="16.899999999999999" customHeight="1" x14ac:dyDescent="0.25">
      <c r="B5" s="9" t="s">
        <v>3</v>
      </c>
      <c r="C5" s="376"/>
      <c r="D5" s="377"/>
      <c r="E5" s="377"/>
      <c r="F5" s="377"/>
      <c r="G5" s="377"/>
      <c r="H5" s="377"/>
      <c r="I5" s="377"/>
      <c r="J5" s="377"/>
      <c r="K5" s="377"/>
      <c r="L5" s="378"/>
      <c r="M5" s="52"/>
      <c r="N5" s="75"/>
      <c r="Q5" s="40"/>
      <c r="R5" s="40">
        <v>0</v>
      </c>
      <c r="S5" s="40">
        <v>1</v>
      </c>
      <c r="T5" s="40">
        <v>2</v>
      </c>
      <c r="U5" s="40">
        <v>3</v>
      </c>
      <c r="V5" s="40">
        <v>4</v>
      </c>
      <c r="W5" s="40">
        <v>5</v>
      </c>
      <c r="X5" s="40">
        <v>6</v>
      </c>
      <c r="Y5" s="40">
        <v>7</v>
      </c>
      <c r="Z5" s="40">
        <v>8</v>
      </c>
      <c r="AA5" s="40">
        <v>9</v>
      </c>
      <c r="AB5" s="40">
        <v>10</v>
      </c>
      <c r="AC5" s="40">
        <v>11</v>
      </c>
      <c r="AD5" s="40">
        <v>12</v>
      </c>
      <c r="AE5" s="40">
        <v>13</v>
      </c>
      <c r="AF5" s="40">
        <v>14</v>
      </c>
      <c r="AG5" s="40">
        <v>15</v>
      </c>
      <c r="AH5" s="40">
        <v>16</v>
      </c>
      <c r="AI5" s="40">
        <v>17</v>
      </c>
      <c r="AJ5" s="40">
        <v>18</v>
      </c>
      <c r="AK5" s="40">
        <v>19</v>
      </c>
      <c r="AL5" s="40">
        <v>20</v>
      </c>
      <c r="AM5" s="40">
        <v>21</v>
      </c>
      <c r="AN5" s="40">
        <v>22</v>
      </c>
      <c r="AO5" s="40">
        <v>23</v>
      </c>
      <c r="AP5" s="40">
        <v>24</v>
      </c>
      <c r="AQ5" s="40">
        <v>25</v>
      </c>
      <c r="AR5" s="40">
        <v>26</v>
      </c>
      <c r="AS5" s="40">
        <v>27</v>
      </c>
      <c r="AT5" s="40">
        <v>28</v>
      </c>
      <c r="AU5" s="40">
        <v>29</v>
      </c>
      <c r="AV5" s="40">
        <v>30</v>
      </c>
      <c r="AW5" s="40">
        <v>31</v>
      </c>
      <c r="AX5" s="40">
        <v>32</v>
      </c>
      <c r="AY5" s="40">
        <v>33</v>
      </c>
      <c r="AZ5" s="40">
        <v>34</v>
      </c>
      <c r="BA5" s="40">
        <v>35</v>
      </c>
      <c r="BB5" s="40">
        <v>36</v>
      </c>
    </row>
    <row r="6" spans="1:54" ht="3.6" customHeight="1" x14ac:dyDescent="0.25">
      <c r="B6" s="287"/>
      <c r="C6" s="288"/>
      <c r="D6" s="288"/>
      <c r="E6" s="288"/>
      <c r="F6" s="288"/>
      <c r="G6" s="288"/>
      <c r="H6" s="288"/>
      <c r="I6" s="288"/>
      <c r="J6" s="288"/>
      <c r="K6" s="288"/>
      <c r="L6" s="288"/>
      <c r="M6" s="52"/>
      <c r="N6" s="75"/>
      <c r="Q6" s="286"/>
      <c r="R6" s="286"/>
      <c r="S6" s="286"/>
      <c r="T6" s="286"/>
      <c r="U6" s="286"/>
      <c r="V6" s="286"/>
      <c r="W6" s="286"/>
      <c r="X6" s="286"/>
      <c r="Y6" s="286"/>
      <c r="Z6" s="286"/>
      <c r="AA6" s="286"/>
      <c r="AB6" s="286"/>
      <c r="AC6" s="286"/>
      <c r="AD6" s="286"/>
      <c r="AE6" s="286"/>
      <c r="AF6" s="286"/>
      <c r="AG6" s="286"/>
      <c r="AH6" s="286"/>
      <c r="AI6" s="286"/>
      <c r="AJ6" s="286"/>
      <c r="AK6" s="286"/>
      <c r="AL6" s="286"/>
      <c r="AM6" s="286"/>
      <c r="AN6" s="286"/>
      <c r="AO6" s="286"/>
      <c r="AP6" s="286"/>
      <c r="AQ6" s="286"/>
      <c r="AR6" s="286"/>
      <c r="AS6" s="286"/>
      <c r="AT6" s="286"/>
      <c r="AU6" s="286"/>
      <c r="AV6" s="286"/>
      <c r="AW6" s="286"/>
      <c r="AX6" s="286"/>
      <c r="AY6" s="286"/>
      <c r="AZ6" s="286"/>
      <c r="BA6" s="286"/>
      <c r="BB6" s="286"/>
    </row>
    <row r="7" spans="1:54" ht="22.9" customHeight="1" x14ac:dyDescent="0.25">
      <c r="B7" s="386" t="s">
        <v>68</v>
      </c>
      <c r="C7" s="387"/>
      <c r="D7" s="387"/>
      <c r="E7" s="387"/>
      <c r="F7" s="387"/>
      <c r="G7" s="387"/>
      <c r="H7" s="387"/>
      <c r="I7" s="387"/>
      <c r="J7" s="387"/>
      <c r="K7" s="387"/>
      <c r="L7" s="388"/>
      <c r="M7" s="52"/>
      <c r="N7" s="75"/>
      <c r="Q7" s="286"/>
      <c r="R7" s="286"/>
      <c r="S7" s="286"/>
      <c r="T7" s="286"/>
      <c r="U7" s="286"/>
      <c r="V7" s="286"/>
      <c r="W7" s="286"/>
      <c r="X7" s="286"/>
      <c r="Y7" s="286"/>
      <c r="Z7" s="286"/>
      <c r="AA7" s="286"/>
      <c r="AB7" s="286"/>
      <c r="AC7" s="286"/>
      <c r="AD7" s="286"/>
      <c r="AE7" s="286"/>
      <c r="AF7" s="286"/>
      <c r="AG7" s="286"/>
      <c r="AH7" s="286"/>
      <c r="AI7" s="286"/>
      <c r="AJ7" s="286"/>
      <c r="AK7" s="286"/>
      <c r="AL7" s="286"/>
      <c r="AM7" s="286"/>
      <c r="AN7" s="286"/>
      <c r="AO7" s="286"/>
      <c r="AP7" s="286"/>
      <c r="AQ7" s="286"/>
      <c r="AR7" s="286"/>
      <c r="AS7" s="286"/>
      <c r="AT7" s="286"/>
      <c r="AU7" s="286"/>
      <c r="AV7" s="286"/>
      <c r="AW7" s="286"/>
      <c r="AX7" s="286"/>
      <c r="AY7" s="286"/>
      <c r="AZ7" s="286"/>
      <c r="BA7" s="286"/>
      <c r="BB7" s="286"/>
    </row>
    <row r="8" spans="1:54" ht="3" customHeight="1" x14ac:dyDescent="0.25">
      <c r="A8" s="1"/>
      <c r="B8" s="10"/>
      <c r="C8" s="11"/>
      <c r="D8" s="11"/>
      <c r="E8" s="11"/>
      <c r="F8" s="11"/>
      <c r="G8" s="11"/>
      <c r="H8" s="11"/>
      <c r="I8" s="11"/>
      <c r="J8" s="11"/>
      <c r="K8" s="11"/>
      <c r="L8" s="16"/>
      <c r="M8" s="52"/>
      <c r="N8" s="75"/>
      <c r="AZ8" s="38"/>
      <c r="BA8" s="38"/>
      <c r="BB8" s="39"/>
    </row>
    <row r="9" spans="1:54" ht="21.6" customHeight="1" x14ac:dyDescent="0.25">
      <c r="A9" s="12"/>
      <c r="B9" s="381" t="s">
        <v>70</v>
      </c>
      <c r="C9" s="382"/>
      <c r="D9" s="382"/>
      <c r="E9" s="382"/>
      <c r="F9" s="382"/>
      <c r="G9" s="382"/>
      <c r="H9" s="382"/>
      <c r="I9" s="382"/>
      <c r="J9" s="382"/>
      <c r="K9" s="379" t="s">
        <v>71</v>
      </c>
      <c r="L9" s="380"/>
      <c r="M9" s="52"/>
      <c r="N9" s="75"/>
      <c r="O9" s="30"/>
      <c r="Q9" s="40"/>
      <c r="R9" s="237" t="s">
        <v>32</v>
      </c>
      <c r="S9" s="238" t="s">
        <v>61</v>
      </c>
      <c r="T9" s="238"/>
      <c r="U9" s="238"/>
      <c r="V9" s="239"/>
      <c r="W9" s="42"/>
      <c r="X9" s="42"/>
      <c r="Y9" s="42"/>
      <c r="Z9" s="42"/>
      <c r="AZ9" s="38"/>
      <c r="BA9" s="38"/>
      <c r="BB9" s="39"/>
    </row>
    <row r="10" spans="1:54" ht="4.9000000000000004" customHeight="1" x14ac:dyDescent="0.25">
      <c r="A10" s="1"/>
      <c r="B10" s="13"/>
      <c r="C10" s="4"/>
      <c r="D10" s="4"/>
      <c r="E10" s="4"/>
      <c r="F10" s="4"/>
      <c r="G10" s="4"/>
      <c r="H10" s="4"/>
      <c r="I10" s="4"/>
      <c r="J10" s="57"/>
      <c r="K10" s="57"/>
      <c r="L10" s="4"/>
      <c r="M10" s="52"/>
      <c r="N10" s="75"/>
      <c r="AZ10" s="38"/>
      <c r="BA10" s="38"/>
      <c r="BB10" s="39"/>
    </row>
    <row r="11" spans="1:54" ht="125.45" customHeight="1" x14ac:dyDescent="0.25">
      <c r="B11" s="383" t="s">
        <v>69</v>
      </c>
      <c r="C11" s="384"/>
      <c r="D11" s="384"/>
      <c r="E11" s="384"/>
      <c r="F11" s="384"/>
      <c r="G11" s="384"/>
      <c r="H11" s="384"/>
      <c r="I11" s="384"/>
      <c r="J11" s="384"/>
      <c r="K11" s="384"/>
      <c r="L11" s="385"/>
      <c r="M11" s="52"/>
      <c r="AZ11" s="38"/>
      <c r="BA11" s="38"/>
      <c r="BB11" s="39"/>
    </row>
    <row r="12" spans="1:54" ht="5.45" customHeight="1" x14ac:dyDescent="0.25">
      <c r="A12" s="1"/>
      <c r="B12" s="14"/>
      <c r="C12" s="15"/>
      <c r="D12" s="15"/>
      <c r="E12" s="15"/>
      <c r="F12" s="15"/>
      <c r="G12" s="15"/>
      <c r="H12" s="15"/>
      <c r="I12" s="15"/>
      <c r="J12" s="15"/>
      <c r="K12" s="12"/>
      <c r="L12" s="12"/>
      <c r="M12" s="52"/>
      <c r="N12" s="75"/>
    </row>
    <row r="13" spans="1:54" ht="15" customHeight="1" x14ac:dyDescent="0.25">
      <c r="B13" s="58" t="s">
        <v>44</v>
      </c>
      <c r="C13" s="17"/>
      <c r="D13" s="17"/>
      <c r="E13" s="17"/>
      <c r="F13" s="17"/>
      <c r="G13" s="17"/>
      <c r="H13" s="17"/>
      <c r="I13" s="17"/>
      <c r="J13" s="4"/>
      <c r="K13" s="4"/>
      <c r="L13" s="4"/>
      <c r="M13" s="52"/>
      <c r="N13" s="75"/>
    </row>
    <row r="14" spans="1:54" ht="14.45" customHeight="1" x14ac:dyDescent="0.25">
      <c r="B14" s="389" t="s">
        <v>7</v>
      </c>
      <c r="C14" s="360" t="s">
        <v>4</v>
      </c>
      <c r="D14" s="361"/>
      <c r="E14" s="361"/>
      <c r="F14" s="362"/>
      <c r="G14" s="402" t="s">
        <v>5</v>
      </c>
      <c r="H14" s="403"/>
      <c r="I14" s="403"/>
      <c r="J14" s="403"/>
      <c r="K14" s="403"/>
      <c r="L14" s="404"/>
      <c r="M14" s="8"/>
      <c r="N14" s="8"/>
      <c r="O14" s="52"/>
      <c r="P14" s="75"/>
      <c r="Q14"/>
      <c r="AZ14" s="38"/>
      <c r="BA14" s="38"/>
      <c r="BB14" s="39"/>
    </row>
    <row r="15" spans="1:54" ht="14.45" customHeight="1" thickBot="1" x14ac:dyDescent="0.3">
      <c r="B15" s="390"/>
      <c r="C15" s="405" t="s">
        <v>6</v>
      </c>
      <c r="D15" s="406"/>
      <c r="E15" s="406"/>
      <c r="F15" s="407"/>
      <c r="G15" s="116">
        <v>2</v>
      </c>
      <c r="H15" s="321">
        <v>3</v>
      </c>
      <c r="I15" s="322"/>
      <c r="J15" s="120">
        <v>4</v>
      </c>
      <c r="K15" s="116">
        <v>5</v>
      </c>
      <c r="L15" s="127">
        <v>6</v>
      </c>
      <c r="M15" s="8"/>
      <c r="N15" s="8"/>
      <c r="O15" s="52"/>
      <c r="P15" s="75"/>
      <c r="Q15"/>
      <c r="AZ15" s="38"/>
      <c r="BA15" s="38"/>
      <c r="BB15" s="39"/>
    </row>
    <row r="16" spans="1:54" ht="14.1" customHeight="1" x14ac:dyDescent="0.25">
      <c r="B16" s="337" t="s">
        <v>8</v>
      </c>
      <c r="C16" s="330" t="s">
        <v>30</v>
      </c>
      <c r="D16" s="331"/>
      <c r="E16" s="331"/>
      <c r="F16" s="332"/>
      <c r="G16" s="135">
        <v>175</v>
      </c>
      <c r="H16" s="323">
        <v>155</v>
      </c>
      <c r="I16" s="324"/>
      <c r="J16" s="300">
        <v>70</v>
      </c>
      <c r="K16" s="135">
        <v>35</v>
      </c>
      <c r="L16" s="136">
        <v>70</v>
      </c>
      <c r="M16" s="8"/>
      <c r="N16" s="8"/>
      <c r="O16" s="52"/>
      <c r="P16" s="75"/>
      <c r="Q16"/>
      <c r="AZ16" s="38"/>
      <c r="BA16" s="38"/>
      <c r="BB16" s="39"/>
    </row>
    <row r="17" spans="1:54" ht="14.1" customHeight="1" thickBot="1" x14ac:dyDescent="0.3">
      <c r="B17" s="338"/>
      <c r="C17" s="333" t="s">
        <v>31</v>
      </c>
      <c r="D17" s="334"/>
      <c r="E17" s="334"/>
      <c r="F17" s="335"/>
      <c r="G17" s="302">
        <v>33803.481</v>
      </c>
      <c r="H17" s="325">
        <v>29940.225999999999</v>
      </c>
      <c r="I17" s="326"/>
      <c r="J17" s="303">
        <v>13521.3922510799</v>
      </c>
      <c r="K17" s="302">
        <v>6760.6961255399401</v>
      </c>
      <c r="L17" s="304">
        <v>13521.3922510799</v>
      </c>
      <c r="M17" s="8"/>
      <c r="N17" s="8"/>
      <c r="O17" s="52"/>
      <c r="P17" s="75"/>
      <c r="Q17"/>
      <c r="AZ17" s="38"/>
      <c r="BA17" s="38"/>
      <c r="BB17" s="39"/>
    </row>
    <row r="18" spans="1:54" ht="14.1" customHeight="1" x14ac:dyDescent="0.25">
      <c r="B18" s="337" t="s">
        <v>61</v>
      </c>
      <c r="C18" s="330" t="s">
        <v>30</v>
      </c>
      <c r="D18" s="331"/>
      <c r="E18" s="331"/>
      <c r="F18" s="332"/>
      <c r="G18" s="135">
        <v>350</v>
      </c>
      <c r="H18" s="323">
        <v>310</v>
      </c>
      <c r="I18" s="324"/>
      <c r="J18" s="300">
        <v>140</v>
      </c>
      <c r="K18" s="135">
        <v>70</v>
      </c>
      <c r="L18" s="136">
        <v>140</v>
      </c>
      <c r="M18" s="18"/>
      <c r="N18" s="8"/>
      <c r="O18" s="52"/>
      <c r="P18" s="75"/>
      <c r="Q18"/>
      <c r="AZ18" s="38"/>
      <c r="BA18" s="38"/>
      <c r="BB18" s="39"/>
    </row>
    <row r="19" spans="1:54" ht="14.1" customHeight="1" thickBot="1" x14ac:dyDescent="0.3">
      <c r="B19" s="338"/>
      <c r="C19" s="333" t="s">
        <v>31</v>
      </c>
      <c r="D19" s="334"/>
      <c r="E19" s="334"/>
      <c r="F19" s="335"/>
      <c r="G19" s="302">
        <v>67606.961299999995</v>
      </c>
      <c r="H19" s="325">
        <v>59880.451399999998</v>
      </c>
      <c r="I19" s="326"/>
      <c r="J19" s="303">
        <v>27042.7845021598</v>
      </c>
      <c r="K19" s="303">
        <v>13521.3922510799</v>
      </c>
      <c r="L19" s="304">
        <v>27042.7845021598</v>
      </c>
      <c r="M19" s="18"/>
      <c r="N19" s="8"/>
      <c r="O19" s="52"/>
      <c r="P19" s="75"/>
      <c r="Q19"/>
      <c r="AZ19" s="38"/>
      <c r="BA19" s="38"/>
      <c r="BB19" s="39"/>
    </row>
    <row r="20" spans="1:54" s="30" customFormat="1" ht="7.15" customHeight="1" x14ac:dyDescent="0.25">
      <c r="A20" s="36"/>
      <c r="B20" s="251"/>
      <c r="C20" s="252"/>
      <c r="D20" s="252"/>
      <c r="E20" s="252"/>
      <c r="F20" s="252"/>
      <c r="G20" s="252"/>
      <c r="H20" s="252"/>
      <c r="I20" s="253"/>
      <c r="J20" s="253"/>
      <c r="K20" s="253"/>
      <c r="L20" s="253"/>
      <c r="M20" s="36"/>
      <c r="N20" s="189"/>
      <c r="O20" s="249"/>
      <c r="P20" s="249"/>
      <c r="R20" s="42"/>
      <c r="S20" s="42"/>
      <c r="T20" s="42"/>
      <c r="U20" s="42"/>
      <c r="V20" s="42"/>
      <c r="W20" s="42"/>
      <c r="X20" s="42"/>
      <c r="Y20" s="42"/>
      <c r="Z20" s="42"/>
      <c r="AA20" s="42"/>
      <c r="AB20" s="42"/>
      <c r="AC20" s="42"/>
      <c r="AD20" s="42"/>
      <c r="AE20" s="42"/>
      <c r="AF20" s="42"/>
      <c r="AG20" s="42"/>
      <c r="AH20" s="42"/>
      <c r="AI20" s="42"/>
      <c r="AJ20" s="42"/>
      <c r="AK20" s="42"/>
      <c r="AL20" s="42"/>
      <c r="AM20" s="42"/>
      <c r="AN20" s="42"/>
      <c r="AO20" s="42"/>
      <c r="AP20" s="42"/>
      <c r="AQ20" s="42"/>
      <c r="AR20" s="42"/>
      <c r="AS20" s="42"/>
      <c r="AT20" s="42"/>
      <c r="AU20" s="42"/>
      <c r="AV20" s="42"/>
      <c r="AW20" s="42"/>
      <c r="AX20" s="42"/>
      <c r="AY20" s="42"/>
      <c r="AZ20" s="42"/>
      <c r="BA20" s="42"/>
      <c r="BB20" s="43"/>
    </row>
    <row r="21" spans="1:54" s="30" customFormat="1" ht="12.6" customHeight="1" x14ac:dyDescent="0.25">
      <c r="A21" s="36"/>
      <c r="B21" s="58" t="s">
        <v>63</v>
      </c>
      <c r="C21" s="264"/>
      <c r="D21" s="264"/>
      <c r="E21" s="264"/>
      <c r="F21" s="255"/>
      <c r="G21" s="255"/>
      <c r="H21" s="255"/>
      <c r="I21" s="256"/>
      <c r="J21" s="256"/>
      <c r="K21" s="256"/>
      <c r="L21" s="256"/>
      <c r="M21" s="36"/>
      <c r="N21" s="189"/>
      <c r="O21" s="249"/>
      <c r="P21" s="249"/>
      <c r="R21" s="42"/>
      <c r="S21" s="42"/>
      <c r="T21" s="42"/>
      <c r="U21" s="42"/>
      <c r="V21" s="42"/>
      <c r="W21" s="42"/>
      <c r="X21" s="42"/>
      <c r="Y21" s="42"/>
      <c r="Z21" s="42"/>
      <c r="AA21" s="42"/>
      <c r="AB21" s="42"/>
      <c r="AC21" s="42"/>
      <c r="AD21" s="42"/>
      <c r="AE21" s="42"/>
      <c r="AF21" s="42"/>
      <c r="AG21" s="42"/>
      <c r="AH21" s="42"/>
      <c r="AI21" s="42"/>
      <c r="AJ21" s="42"/>
      <c r="AK21" s="42"/>
      <c r="AL21" s="42"/>
      <c r="AM21" s="42"/>
      <c r="AN21" s="42"/>
      <c r="AO21" s="42"/>
      <c r="AP21" s="42"/>
      <c r="AQ21" s="42"/>
      <c r="AR21" s="42"/>
      <c r="AS21" s="42"/>
      <c r="AT21" s="42"/>
      <c r="AU21" s="42"/>
      <c r="AV21" s="42"/>
      <c r="AW21" s="42"/>
      <c r="AX21" s="42"/>
      <c r="AY21" s="42"/>
      <c r="AZ21" s="42"/>
      <c r="BA21" s="42"/>
      <c r="BB21" s="43"/>
    </row>
    <row r="22" spans="1:54" s="30" customFormat="1" ht="16.5" customHeight="1" x14ac:dyDescent="0.25">
      <c r="A22" s="36"/>
      <c r="B22" s="263"/>
      <c r="C22" s="265"/>
      <c r="D22" s="359" t="s">
        <v>4</v>
      </c>
      <c r="E22" s="359"/>
      <c r="F22" s="359"/>
      <c r="G22" s="336" t="s">
        <v>5</v>
      </c>
      <c r="H22" s="336"/>
      <c r="I22" s="336"/>
      <c r="J22" s="336"/>
      <c r="K22" s="36"/>
      <c r="L22" s="36"/>
      <c r="M22" s="103"/>
      <c r="N22" s="306"/>
      <c r="P22" s="42"/>
      <c r="Q22" s="42"/>
      <c r="R22" s="42"/>
      <c r="S22" s="42"/>
      <c r="T22" s="42"/>
      <c r="U22" s="42"/>
      <c r="V22" s="42"/>
      <c r="W22" s="42"/>
      <c r="X22" s="42"/>
      <c r="Y22" s="42"/>
      <c r="Z22" s="42"/>
      <c r="AA22" s="42"/>
      <c r="AB22" s="42"/>
      <c r="AC22" s="42"/>
      <c r="AD22" s="42"/>
      <c r="AE22" s="42"/>
      <c r="AF22" s="42"/>
      <c r="AG22" s="42"/>
      <c r="AH22" s="42"/>
      <c r="AI22" s="42"/>
      <c r="AJ22" s="42"/>
      <c r="AK22" s="42"/>
      <c r="AL22" s="42"/>
      <c r="AM22" s="42"/>
      <c r="AN22" s="42"/>
      <c r="AO22" s="42"/>
      <c r="AP22" s="42"/>
      <c r="AQ22" s="42"/>
      <c r="AR22" s="42"/>
      <c r="AS22" s="42"/>
      <c r="AT22" s="42"/>
      <c r="AU22" s="42"/>
      <c r="AV22" s="42"/>
      <c r="AW22" s="42"/>
      <c r="AX22" s="42"/>
      <c r="AY22" s="42"/>
      <c r="AZ22" s="43"/>
    </row>
    <row r="23" spans="1:54" s="30" customFormat="1" ht="15.75" customHeight="1" x14ac:dyDescent="0.25">
      <c r="A23" s="36"/>
      <c r="B23" s="263"/>
      <c r="C23" s="265"/>
      <c r="D23" s="360" t="s">
        <v>6</v>
      </c>
      <c r="E23" s="361"/>
      <c r="F23" s="362"/>
      <c r="G23" s="292">
        <v>2</v>
      </c>
      <c r="H23" s="363">
        <v>3</v>
      </c>
      <c r="I23" s="363"/>
      <c r="J23" s="292">
        <v>4</v>
      </c>
      <c r="K23" s="292">
        <v>5</v>
      </c>
      <c r="L23" s="292">
        <v>6</v>
      </c>
      <c r="M23" s="308"/>
      <c r="N23" s="54"/>
      <c r="P23" s="42"/>
      <c r="Q23" s="42"/>
      <c r="R23" s="42"/>
      <c r="S23" s="42"/>
      <c r="T23" s="42"/>
      <c r="U23" s="42"/>
      <c r="V23" s="42"/>
      <c r="W23" s="42"/>
      <c r="X23" s="42"/>
      <c r="Y23" s="42"/>
      <c r="Z23" s="42"/>
      <c r="AA23" s="42"/>
      <c r="AB23" s="42"/>
      <c r="AC23" s="42"/>
      <c r="AD23" s="42"/>
      <c r="AE23" s="42"/>
      <c r="AF23" s="42"/>
      <c r="AG23" s="42"/>
      <c r="AH23" s="42"/>
      <c r="AI23" s="42"/>
      <c r="AJ23" s="42"/>
      <c r="AK23" s="42"/>
      <c r="AL23" s="42"/>
      <c r="AM23" s="42"/>
      <c r="AN23" s="42"/>
      <c r="AO23" s="42"/>
      <c r="AP23" s="42"/>
      <c r="AQ23" s="42"/>
      <c r="AR23" s="42"/>
      <c r="AS23" s="42"/>
      <c r="AT23" s="42"/>
      <c r="AU23" s="42"/>
      <c r="AV23" s="42"/>
      <c r="AW23" s="42"/>
      <c r="AX23" s="42"/>
      <c r="AY23" s="42"/>
      <c r="AZ23" s="43"/>
    </row>
    <row r="24" spans="1:54" s="30" customFormat="1" ht="14.45" customHeight="1" x14ac:dyDescent="0.25">
      <c r="A24" s="36"/>
      <c r="B24" s="254"/>
      <c r="C24" s="261"/>
      <c r="D24" s="358" t="s">
        <v>64</v>
      </c>
      <c r="E24" s="358"/>
      <c r="F24" s="358"/>
      <c r="G24" s="262">
        <v>110</v>
      </c>
      <c r="H24" s="400">
        <v>85</v>
      </c>
      <c r="I24" s="400"/>
      <c r="J24" s="262">
        <v>60</v>
      </c>
      <c r="K24" s="262">
        <v>25</v>
      </c>
      <c r="L24" s="262">
        <v>60</v>
      </c>
      <c r="M24" s="307"/>
      <c r="N24" s="156"/>
      <c r="P24" s="42"/>
      <c r="Q24" s="42"/>
      <c r="R24" s="42"/>
      <c r="S24" s="42"/>
      <c r="T24" s="42"/>
      <c r="U24" s="42"/>
      <c r="V24" s="42"/>
      <c r="W24" s="42"/>
      <c r="X24" s="42"/>
      <c r="Y24" s="42"/>
      <c r="Z24" s="42"/>
      <c r="AA24" s="42"/>
      <c r="AB24" s="42"/>
      <c r="AC24" s="42"/>
      <c r="AD24" s="42"/>
      <c r="AE24" s="42"/>
      <c r="AF24" s="42"/>
      <c r="AG24" s="42"/>
      <c r="AH24" s="42"/>
      <c r="AI24" s="42"/>
      <c r="AJ24" s="42"/>
      <c r="AK24" s="42"/>
      <c r="AL24" s="42"/>
      <c r="AM24" s="42"/>
      <c r="AN24" s="42"/>
      <c r="AO24" s="42"/>
      <c r="AP24" s="42"/>
      <c r="AQ24" s="42"/>
      <c r="AR24" s="42"/>
      <c r="AS24" s="42"/>
      <c r="AT24" s="42"/>
      <c r="AU24" s="42"/>
      <c r="AV24" s="42"/>
      <c r="AW24" s="42"/>
      <c r="AX24" s="42"/>
      <c r="AY24" s="42"/>
      <c r="AZ24" s="43"/>
    </row>
    <row r="25" spans="1:54" s="30" customFormat="1" ht="6" customHeight="1" thickBot="1" x14ac:dyDescent="0.3">
      <c r="A25" s="90"/>
      <c r="B25" s="251"/>
      <c r="C25" s="257"/>
      <c r="D25" s="257"/>
      <c r="E25" s="257"/>
      <c r="F25" s="257"/>
      <c r="G25" s="257"/>
      <c r="H25" s="257"/>
      <c r="I25" s="258"/>
      <c r="J25" s="258"/>
      <c r="K25" s="259"/>
      <c r="L25" s="260"/>
      <c r="M25" s="267"/>
      <c r="N25" s="90"/>
      <c r="O25" s="249"/>
      <c r="P25" s="249"/>
      <c r="R25" s="42"/>
      <c r="S25" s="42"/>
      <c r="T25" s="42"/>
      <c r="U25" s="42"/>
      <c r="V25" s="42"/>
      <c r="W25" s="42"/>
      <c r="X25" s="42"/>
      <c r="Y25" s="42"/>
      <c r="Z25" s="42"/>
      <c r="AA25" s="42"/>
      <c r="AB25" s="42"/>
      <c r="AC25" s="42"/>
      <c r="AD25" s="42"/>
      <c r="AE25" s="42"/>
      <c r="AF25" s="42"/>
      <c r="AG25" s="42"/>
      <c r="AH25" s="42"/>
      <c r="AI25" s="42"/>
      <c r="AJ25" s="42"/>
      <c r="AK25" s="42"/>
      <c r="AL25" s="42"/>
      <c r="AM25" s="42"/>
      <c r="AN25" s="42"/>
      <c r="AO25" s="42"/>
      <c r="AP25" s="42"/>
      <c r="AQ25" s="42"/>
      <c r="AR25" s="42"/>
      <c r="AS25" s="42"/>
      <c r="AT25" s="42"/>
      <c r="AU25" s="42"/>
      <c r="AV25" s="42"/>
      <c r="AW25" s="42"/>
      <c r="AX25" s="42"/>
      <c r="AY25" s="42"/>
      <c r="AZ25" s="42"/>
      <c r="BA25" s="42"/>
      <c r="BB25" s="43"/>
    </row>
    <row r="26" spans="1:54" ht="22.15" customHeight="1" thickTop="1" thickBot="1" x14ac:dyDescent="0.3">
      <c r="A26" s="20"/>
      <c r="B26" s="199" t="s">
        <v>45</v>
      </c>
      <c r="C26" s="339"/>
      <c r="D26" s="340"/>
      <c r="E26" s="340"/>
      <c r="F26" s="340"/>
      <c r="G26" s="340"/>
      <c r="H26" s="340"/>
      <c r="I26" s="341"/>
      <c r="J26" s="364" t="s">
        <v>10</v>
      </c>
      <c r="K26" s="365"/>
      <c r="L26" s="205"/>
      <c r="M26" s="52"/>
      <c r="N26" s="53"/>
      <c r="O26" s="53"/>
    </row>
    <row r="27" spans="1:54" ht="6.6" customHeight="1" thickTop="1" x14ac:dyDescent="0.25">
      <c r="A27" s="20"/>
      <c r="B27" s="66"/>
      <c r="C27" s="278"/>
      <c r="D27" s="278"/>
      <c r="E27" s="278"/>
      <c r="F27" s="278"/>
      <c r="G27" s="278"/>
      <c r="H27" s="269"/>
      <c r="I27" s="278"/>
      <c r="J27" s="66"/>
      <c r="K27" s="66"/>
      <c r="L27" s="280"/>
      <c r="M27" s="54"/>
      <c r="N27" s="53"/>
      <c r="O27" s="53"/>
    </row>
    <row r="28" spans="1:54" ht="17.45" customHeight="1" x14ac:dyDescent="0.25">
      <c r="A28" s="20"/>
      <c r="B28" s="355" t="s">
        <v>66</v>
      </c>
      <c r="C28" s="356"/>
      <c r="D28" s="356"/>
      <c r="E28" s="356"/>
      <c r="F28" s="356"/>
      <c r="G28" s="357"/>
      <c r="H28" s="279"/>
      <c r="I28" s="355" t="s">
        <v>65</v>
      </c>
      <c r="J28" s="356"/>
      <c r="K28" s="356"/>
      <c r="L28" s="357"/>
      <c r="M28" s="91"/>
      <c r="N28" s="273"/>
      <c r="O28" s="53"/>
    </row>
    <row r="29" spans="1:54" s="70" customFormat="1" ht="4.1500000000000004" customHeight="1" thickBot="1" x14ac:dyDescent="0.3">
      <c r="A29" s="31"/>
      <c r="B29" s="93"/>
      <c r="C29" s="51"/>
      <c r="D29" s="51"/>
      <c r="E29" s="51"/>
      <c r="F29" s="51"/>
      <c r="G29" s="51"/>
      <c r="H29" s="268"/>
      <c r="I29" s="51"/>
      <c r="J29" s="93"/>
      <c r="K29" s="67"/>
      <c r="L29" s="250"/>
      <c r="M29" s="54"/>
      <c r="N29" s="54"/>
      <c r="O29" s="54"/>
      <c r="P29" s="68"/>
      <c r="Q29" s="68"/>
      <c r="R29" s="68"/>
      <c r="S29" s="68"/>
      <c r="T29" s="68"/>
      <c r="U29" s="68"/>
      <c r="V29" s="68"/>
      <c r="W29" s="68"/>
      <c r="X29" s="68"/>
      <c r="Y29" s="68"/>
      <c r="Z29" s="68"/>
      <c r="AA29" s="68"/>
      <c r="AB29" s="68"/>
      <c r="AC29" s="68"/>
      <c r="AD29" s="68"/>
      <c r="AE29" s="68"/>
      <c r="AF29" s="68"/>
      <c r="AG29" s="68"/>
      <c r="AH29" s="68"/>
      <c r="AI29" s="68"/>
      <c r="AJ29" s="68"/>
      <c r="AK29" s="68"/>
      <c r="AL29" s="68"/>
      <c r="AM29" s="68"/>
      <c r="AN29" s="68"/>
      <c r="AO29" s="68"/>
      <c r="AP29" s="68"/>
      <c r="AQ29" s="68"/>
      <c r="AR29" s="68"/>
      <c r="AS29" s="68"/>
      <c r="AT29" s="68"/>
      <c r="AU29" s="68"/>
      <c r="AV29" s="68"/>
      <c r="AW29" s="68"/>
      <c r="AX29" s="68"/>
      <c r="AY29" s="68"/>
      <c r="AZ29" s="69"/>
    </row>
    <row r="30" spans="1:54" s="30" customFormat="1" ht="18.600000000000001" customHeight="1" thickTop="1" thickBot="1" x14ac:dyDescent="0.3">
      <c r="A30" s="29"/>
      <c r="B30" s="248" t="s">
        <v>62</v>
      </c>
      <c r="C30" s="327"/>
      <c r="D30" s="328"/>
      <c r="E30" s="328"/>
      <c r="F30" s="328"/>
      <c r="G30" s="329"/>
      <c r="H30" s="83"/>
      <c r="I30" s="54"/>
      <c r="J30" s="54"/>
      <c r="K30" s="54"/>
      <c r="L30" s="54"/>
      <c r="M30" s="91"/>
      <c r="N30" s="55"/>
      <c r="O30" s="54"/>
      <c r="P30" s="42"/>
      <c r="Q30" s="42"/>
      <c r="R30" s="42"/>
      <c r="S30" s="42"/>
      <c r="T30" s="42"/>
      <c r="U30" s="42"/>
      <c r="V30" s="42"/>
      <c r="W30" s="42"/>
      <c r="X30" s="42"/>
      <c r="Y30" s="42"/>
      <c r="Z30" s="42"/>
      <c r="AA30" s="42"/>
      <c r="AB30" s="42"/>
      <c r="AC30" s="42"/>
      <c r="AD30" s="42"/>
      <c r="AE30" s="42"/>
      <c r="AF30" s="42"/>
      <c r="AG30" s="42"/>
      <c r="AH30" s="42"/>
      <c r="AI30" s="42"/>
      <c r="AJ30" s="42"/>
      <c r="AK30" s="42"/>
      <c r="AL30" s="42"/>
      <c r="AM30" s="42"/>
      <c r="AN30" s="42"/>
      <c r="AO30" s="42"/>
      <c r="AP30" s="42"/>
      <c r="AQ30" s="42"/>
      <c r="AR30" s="42"/>
      <c r="AS30" s="42"/>
      <c r="AT30" s="42"/>
      <c r="AU30" s="42"/>
      <c r="AV30" s="42"/>
      <c r="AW30" s="42"/>
      <c r="AX30" s="42"/>
      <c r="AY30" s="42"/>
      <c r="AZ30" s="43"/>
    </row>
    <row r="31" spans="1:54" s="70" customFormat="1" ht="4.1500000000000004" customHeight="1" thickTop="1" thickBot="1" x14ac:dyDescent="0.3">
      <c r="A31" s="31"/>
      <c r="B31" s="34"/>
      <c r="C31" s="33"/>
      <c r="D31" s="33"/>
      <c r="E31" s="33"/>
      <c r="F31" s="51"/>
      <c r="G31" s="51"/>
      <c r="H31" s="84"/>
      <c r="I31" s="51"/>
      <c r="J31" s="93"/>
      <c r="K31" s="67"/>
      <c r="L31" s="250"/>
      <c r="M31" s="54"/>
      <c r="N31" s="54"/>
      <c r="O31" s="54"/>
      <c r="P31" s="68"/>
      <c r="Q31" s="68"/>
      <c r="R31" s="68"/>
      <c r="S31" s="68"/>
      <c r="T31" s="68"/>
      <c r="U31" s="68"/>
      <c r="V31" s="68"/>
      <c r="W31" s="68"/>
      <c r="X31" s="68"/>
      <c r="Y31" s="68"/>
      <c r="Z31" s="68"/>
      <c r="AA31" s="68"/>
      <c r="AB31" s="68"/>
      <c r="AC31" s="68"/>
      <c r="AD31" s="68"/>
      <c r="AE31" s="68"/>
      <c r="AF31" s="68"/>
      <c r="AG31" s="68"/>
      <c r="AH31" s="68"/>
      <c r="AI31" s="68"/>
      <c r="AJ31" s="68"/>
      <c r="AK31" s="68"/>
      <c r="AL31" s="68"/>
      <c r="AM31" s="68"/>
      <c r="AN31" s="68"/>
      <c r="AO31" s="68"/>
      <c r="AP31" s="68"/>
      <c r="AQ31" s="68"/>
      <c r="AR31" s="68"/>
      <c r="AS31" s="68"/>
      <c r="AT31" s="68"/>
      <c r="AU31" s="68"/>
      <c r="AV31" s="68"/>
      <c r="AW31" s="68"/>
      <c r="AX31" s="68"/>
      <c r="AY31" s="68"/>
      <c r="AZ31" s="69"/>
    </row>
    <row r="32" spans="1:54" s="30" customFormat="1" ht="18" customHeight="1" thickTop="1" thickBot="1" x14ac:dyDescent="0.3">
      <c r="A32" s="31"/>
      <c r="B32" s="349" t="s">
        <v>38</v>
      </c>
      <c r="C32" s="350"/>
      <c r="D32" s="350"/>
      <c r="E32" s="351"/>
      <c r="F32" s="343"/>
      <c r="G32" s="344"/>
      <c r="H32" s="87"/>
      <c r="I32" s="411" t="s">
        <v>38</v>
      </c>
      <c r="J32" s="411"/>
      <c r="K32" s="411"/>
      <c r="L32" s="277"/>
      <c r="M32" s="91"/>
      <c r="N32" s="54"/>
      <c r="O32" s="54"/>
      <c r="P32" s="42"/>
      <c r="Q32" s="42"/>
      <c r="R32" s="42"/>
      <c r="S32" s="42"/>
      <c r="T32" s="42"/>
      <c r="U32" s="42"/>
      <c r="V32" s="42"/>
      <c r="W32" s="42"/>
      <c r="X32" s="42"/>
      <c r="Y32" s="42"/>
      <c r="Z32" s="42"/>
      <c r="AA32" s="42"/>
      <c r="AB32" s="42"/>
      <c r="AC32" s="42"/>
      <c r="AD32" s="42"/>
      <c r="AE32" s="42"/>
      <c r="AF32" s="42"/>
      <c r="AG32" s="42"/>
      <c r="AH32" s="42"/>
      <c r="AI32" s="42"/>
      <c r="AJ32" s="42"/>
      <c r="AK32" s="42"/>
      <c r="AL32" s="42"/>
      <c r="AM32" s="42"/>
      <c r="AN32" s="42"/>
      <c r="AO32" s="42"/>
      <c r="AP32" s="42"/>
      <c r="AQ32" s="42"/>
      <c r="AR32" s="42"/>
      <c r="AS32" s="42"/>
      <c r="AT32" s="42"/>
      <c r="AU32" s="42"/>
      <c r="AV32" s="42"/>
      <c r="AW32" s="42"/>
      <c r="AX32" s="42"/>
      <c r="AY32" s="42"/>
      <c r="AZ32" s="43"/>
    </row>
    <row r="33" spans="1:53" ht="4.1500000000000004" customHeight="1" thickTop="1" thickBot="1" x14ac:dyDescent="0.3">
      <c r="A33" s="63"/>
      <c r="B33" s="78"/>
      <c r="C33" s="122"/>
      <c r="D33" s="122"/>
      <c r="E33" s="123"/>
      <c r="F33" s="24"/>
      <c r="G33" s="24"/>
      <c r="H33" s="65"/>
      <c r="I33" s="240"/>
      <c r="J33" s="240"/>
      <c r="K33" s="241"/>
      <c r="L33" s="71"/>
      <c r="M33" s="54"/>
      <c r="N33" s="53"/>
      <c r="O33" s="53"/>
    </row>
    <row r="34" spans="1:53" ht="18" customHeight="1" thickTop="1" thickBot="1" x14ac:dyDescent="0.3">
      <c r="A34" s="132"/>
      <c r="B34" s="117"/>
      <c r="C34" s="352" t="s">
        <v>33</v>
      </c>
      <c r="D34" s="353"/>
      <c r="E34" s="354"/>
      <c r="F34" s="345"/>
      <c r="G34" s="346"/>
      <c r="H34" s="242"/>
      <c r="I34" s="352" t="s">
        <v>33</v>
      </c>
      <c r="J34" s="353"/>
      <c r="K34" s="354"/>
      <c r="L34" s="274"/>
      <c r="M34" s="54"/>
      <c r="N34" s="53"/>
      <c r="O34" s="53"/>
    </row>
    <row r="35" spans="1:53" ht="3.6" customHeight="1" thickTop="1" thickBot="1" x14ac:dyDescent="0.3">
      <c r="A35" s="63"/>
      <c r="B35" s="78"/>
      <c r="C35" s="122"/>
      <c r="D35" s="122"/>
      <c r="E35" s="123"/>
      <c r="F35" s="24"/>
      <c r="G35" s="24"/>
      <c r="H35" s="65"/>
      <c r="I35" s="240"/>
      <c r="J35" s="240"/>
      <c r="K35" s="71"/>
      <c r="L35" s="71"/>
      <c r="M35" s="52"/>
      <c r="N35" s="53"/>
      <c r="O35" s="53"/>
    </row>
    <row r="36" spans="1:53" ht="17.45" customHeight="1" thickTop="1" thickBot="1" x14ac:dyDescent="0.3">
      <c r="A36" s="63"/>
      <c r="B36" s="352" t="s">
        <v>34</v>
      </c>
      <c r="C36" s="353"/>
      <c r="D36" s="353"/>
      <c r="E36" s="354"/>
      <c r="F36" s="347"/>
      <c r="G36" s="348"/>
      <c r="H36" s="88"/>
      <c r="I36" s="349" t="s">
        <v>34</v>
      </c>
      <c r="J36" s="350"/>
      <c r="K36" s="351"/>
      <c r="L36" s="275"/>
      <c r="M36" s="91"/>
      <c r="N36" s="75"/>
    </row>
    <row r="37" spans="1:53" s="70" customFormat="1" ht="3.75" customHeight="1" thickTop="1" x14ac:dyDescent="0.25">
      <c r="A37" s="31"/>
      <c r="B37" s="118"/>
      <c r="C37" s="119"/>
      <c r="D37" s="119"/>
      <c r="E37" s="412"/>
      <c r="F37" s="413"/>
      <c r="G37" s="414"/>
      <c r="H37" s="85"/>
      <c r="I37" s="31"/>
      <c r="J37" s="71"/>
      <c r="K37" s="166"/>
      <c r="L37" s="166"/>
      <c r="M37" s="91"/>
      <c r="N37" s="54"/>
      <c r="P37" s="68"/>
      <c r="Q37" s="68"/>
      <c r="R37" s="68"/>
      <c r="S37" s="68"/>
      <c r="T37" s="68"/>
      <c r="U37" s="68"/>
      <c r="V37" s="68"/>
      <c r="W37" s="68"/>
      <c r="X37" s="68"/>
      <c r="Y37" s="68"/>
      <c r="Z37" s="68"/>
      <c r="AA37" s="68"/>
      <c r="AB37" s="68"/>
      <c r="AC37" s="68"/>
      <c r="AD37" s="68"/>
      <c r="AE37" s="68"/>
      <c r="AF37" s="68"/>
      <c r="AG37" s="68"/>
      <c r="AH37" s="68"/>
      <c r="AI37" s="68"/>
      <c r="AJ37" s="68"/>
      <c r="AK37" s="68"/>
      <c r="AL37" s="68"/>
      <c r="AM37" s="68"/>
      <c r="AN37" s="68"/>
      <c r="AO37" s="68"/>
      <c r="AP37" s="68"/>
      <c r="AQ37" s="68"/>
      <c r="AR37" s="68"/>
      <c r="AS37" s="68"/>
      <c r="AT37" s="68"/>
      <c r="AU37" s="68"/>
      <c r="AV37" s="68"/>
      <c r="AW37" s="68"/>
      <c r="AX37" s="68"/>
      <c r="AY37" s="68"/>
      <c r="AZ37" s="69"/>
    </row>
    <row r="38" spans="1:53" ht="14.45" hidden="1" customHeight="1" x14ac:dyDescent="0.25">
      <c r="B38" s="6"/>
      <c r="C38" s="401" t="s">
        <v>8</v>
      </c>
      <c r="D38" s="401"/>
      <c r="E38" s="401"/>
      <c r="F38" s="401"/>
      <c r="G38" s="401"/>
      <c r="H38" s="121"/>
      <c r="I38" s="342"/>
      <c r="J38" s="342"/>
      <c r="K38" s="342"/>
      <c r="L38" s="342"/>
      <c r="M38" s="18"/>
      <c r="N38" s="168"/>
      <c r="P38"/>
      <c r="AZ38" s="38"/>
      <c r="BA38" s="39"/>
    </row>
    <row r="39" spans="1:53" ht="33" customHeight="1" x14ac:dyDescent="0.25">
      <c r="B39" s="25"/>
      <c r="C39" s="49" t="s">
        <v>36</v>
      </c>
      <c r="D39" s="368" t="s">
        <v>11</v>
      </c>
      <c r="E39" s="368"/>
      <c r="F39" s="369" t="s">
        <v>12</v>
      </c>
      <c r="G39" s="369"/>
      <c r="H39" s="243"/>
      <c r="I39" s="25"/>
      <c r="J39" s="164" t="s">
        <v>36</v>
      </c>
      <c r="K39" s="164" t="s">
        <v>11</v>
      </c>
      <c r="L39" s="295" t="s">
        <v>12</v>
      </c>
      <c r="M39" s="91"/>
      <c r="N39" s="270"/>
      <c r="P39"/>
      <c r="AZ39" s="38"/>
      <c r="BA39" s="39"/>
    </row>
    <row r="40" spans="1:53" ht="13.15" customHeight="1" x14ac:dyDescent="0.25">
      <c r="B40" s="276" t="s">
        <v>13</v>
      </c>
      <c r="C40" s="130" t="str">
        <f>IF(OR(F32="",F34="",F36="",L26=""),"",IF(OR(F32=0,F32&lt;13),F32,IF(F32&gt;12,12,"")))</f>
        <v/>
      </c>
      <c r="D40" s="370" t="str">
        <f>IF(OR(F32="",F34="",F36="",L26=""),"",IF(C40&lt;12,F36,""))</f>
        <v/>
      </c>
      <c r="E40" s="370"/>
      <c r="F40" s="367">
        <f>IF(OR(C40="",D40=""),0,(12-C40)*F34*D40)</f>
        <v>0</v>
      </c>
      <c r="G40" s="367"/>
      <c r="H40" s="244"/>
      <c r="I40" s="276" t="s">
        <v>13</v>
      </c>
      <c r="J40" s="130" t="str">
        <f>IF(OR(L32="",L34="",L36="",L26=""),"",IF(OR(L32=0,L32&lt;13),L32,IF(L32&gt;12,12,"")))</f>
        <v/>
      </c>
      <c r="K40" s="165" t="str">
        <f>IF(OR(L32="",L34="",L36="",L26=""),"",IF(J40&lt;12,L36,""))</f>
        <v/>
      </c>
      <c r="L40" s="163">
        <f>IF(OR(J40="",K40=""),0,(12-J40)*L34*K40)</f>
        <v>0</v>
      </c>
      <c r="M40" s="91"/>
      <c r="N40" s="246"/>
      <c r="P40"/>
      <c r="AZ40" s="38"/>
      <c r="BA40" s="39"/>
    </row>
    <row r="41" spans="1:53" ht="13.15" customHeight="1" x14ac:dyDescent="0.25">
      <c r="B41" s="276" t="s">
        <v>14</v>
      </c>
      <c r="C41" s="130" t="str">
        <f>IF(OR(F32="",F34="",F36="",L26=""),"",IF(OR(F32=0,F32&lt;13),0,IF(F32&gt;24,12,F32-12)))</f>
        <v/>
      </c>
      <c r="D41" s="366" t="str">
        <f>IF(OR(F32="",F34="",F36="",L26=""),"",IF(C41=12,"",IF(D40&lt;&gt;"",D40*1.01,F36)))</f>
        <v/>
      </c>
      <c r="E41" s="366"/>
      <c r="F41" s="367">
        <f>IF(OR(C41="",D41=""),0,(12-C41)*F34*D41)</f>
        <v>0</v>
      </c>
      <c r="G41" s="367"/>
      <c r="H41" s="244"/>
      <c r="I41" s="276" t="s">
        <v>14</v>
      </c>
      <c r="J41" s="130" t="str">
        <f>IF(OR(L32="",L34="",L36="",L26=""),"",IF(OR(L32=0,L32&lt;13),0,IF(L32&gt;24,12,L32-12)))</f>
        <v/>
      </c>
      <c r="K41" s="162" t="str">
        <f>IF(OR(L32="",L34="",L36="",L26=""),"",IF(J41=12,"",IF(K40&lt;&gt;"",K40*1.01,L36)))</f>
        <v/>
      </c>
      <c r="L41" s="163">
        <f>IF(OR(J41="",K41=""),0,(12-J41)*L34*K41)</f>
        <v>0</v>
      </c>
      <c r="M41" s="91"/>
      <c r="N41" s="246"/>
      <c r="P41"/>
      <c r="AZ41" s="38"/>
      <c r="BA41" s="39"/>
    </row>
    <row r="42" spans="1:53" ht="13.15" customHeight="1" x14ac:dyDescent="0.25">
      <c r="B42" s="276" t="s">
        <v>15</v>
      </c>
      <c r="C42" s="130" t="str">
        <f>IF(OR(F32="",F34="",F36="",L26=""),"",IF(OR(F32=0,F32&lt;25),0,F32-24))</f>
        <v/>
      </c>
      <c r="D42" s="366" t="str">
        <f>IF(OR(F32="",F34="",F36="",L26=""),"",IF(C42=12,"",IF(D41&lt;&gt;"",D41*1.01,F36)))</f>
        <v/>
      </c>
      <c r="E42" s="366"/>
      <c r="F42" s="367">
        <f>IF(OR(C42="",D42=""),0,(12-C42)*F34*D42)</f>
        <v>0</v>
      </c>
      <c r="G42" s="367"/>
      <c r="H42" s="244"/>
      <c r="I42" s="276" t="s">
        <v>15</v>
      </c>
      <c r="J42" s="130" t="str">
        <f>IF(OR(L32="",L34="",L36="",L26=""),"",IF(OR(L32=0,L32&lt;25),0,L32-24))</f>
        <v/>
      </c>
      <c r="K42" s="162" t="str">
        <f>IF(OR(L32="",L34="",L36="",L26=""),"",IF(J42=12,"",IF(K41&lt;&gt;"",K41*1.01,L36)))</f>
        <v/>
      </c>
      <c r="L42" s="163">
        <f>IF(OR(J42="",K42=""),0,(12-J42)*L34*K42)</f>
        <v>0</v>
      </c>
      <c r="M42" s="91"/>
      <c r="N42" s="246"/>
      <c r="P42"/>
      <c r="AZ42" s="38"/>
      <c r="BA42" s="39"/>
    </row>
    <row r="43" spans="1:53" ht="13.15" customHeight="1" x14ac:dyDescent="0.25">
      <c r="B43" s="276" t="s">
        <v>16</v>
      </c>
      <c r="C43" s="131"/>
      <c r="D43" s="371" t="str">
        <f>IF(OR(F32="",F34="",F36="",L26=""),"",IF(D42="",F36,D42*1.01))</f>
        <v/>
      </c>
      <c r="E43" s="371"/>
      <c r="F43" s="372">
        <f>IF(D43="",0,D43*$F$34*12)</f>
        <v>0</v>
      </c>
      <c r="G43" s="372"/>
      <c r="H43" s="244"/>
      <c r="I43" s="276" t="s">
        <v>16</v>
      </c>
      <c r="J43" s="131"/>
      <c r="K43" s="160" t="str">
        <f>IF(OR(L32="",L34="",L36="",L26=""),"",IF(K42="",L36,K42*1.01))</f>
        <v/>
      </c>
      <c r="L43" s="161">
        <f t="shared" ref="L43:L54" si="0">IF(K43="",0,K43*$F$34*12)</f>
        <v>0</v>
      </c>
      <c r="M43" s="91"/>
      <c r="N43" s="246"/>
      <c r="P43"/>
      <c r="AZ43" s="38"/>
      <c r="BA43" s="39"/>
    </row>
    <row r="44" spans="1:53" ht="13.15" customHeight="1" x14ac:dyDescent="0.25">
      <c r="B44" s="276" t="s">
        <v>17</v>
      </c>
      <c r="C44" s="131"/>
      <c r="D44" s="371" t="str">
        <f>IF(D43="","",D43*1.01)</f>
        <v/>
      </c>
      <c r="E44" s="371"/>
      <c r="F44" s="372">
        <f>IF(D44="",0,D44*$F$34*12)</f>
        <v>0</v>
      </c>
      <c r="G44" s="372"/>
      <c r="H44" s="244"/>
      <c r="I44" s="276" t="s">
        <v>17</v>
      </c>
      <c r="J44" s="131"/>
      <c r="K44" s="160" t="str">
        <f>IF(K43="","",K43*1.01)</f>
        <v/>
      </c>
      <c r="L44" s="161">
        <f t="shared" si="0"/>
        <v>0</v>
      </c>
      <c r="M44" s="91"/>
      <c r="N44" s="246"/>
      <c r="P44"/>
      <c r="AZ44" s="38"/>
      <c r="BA44" s="39"/>
    </row>
    <row r="45" spans="1:53" ht="13.15" customHeight="1" x14ac:dyDescent="0.25">
      <c r="B45" s="276" t="s">
        <v>18</v>
      </c>
      <c r="C45" s="131"/>
      <c r="D45" s="371" t="str">
        <f t="shared" ref="D45:D54" si="1">IF(D44="","",D44*1.01)</f>
        <v/>
      </c>
      <c r="E45" s="371"/>
      <c r="F45" s="372">
        <f t="shared" ref="F45:F54" si="2">IF(D45="",0,D45*$F$34*12)</f>
        <v>0</v>
      </c>
      <c r="G45" s="372"/>
      <c r="H45" s="244"/>
      <c r="I45" s="276" t="s">
        <v>18</v>
      </c>
      <c r="J45" s="131"/>
      <c r="K45" s="160" t="str">
        <f t="shared" ref="K45:K54" si="3">IF(K44="","",K44*1.01)</f>
        <v/>
      </c>
      <c r="L45" s="161">
        <f t="shared" si="0"/>
        <v>0</v>
      </c>
      <c r="M45" s="91"/>
      <c r="N45" s="246"/>
      <c r="P45"/>
      <c r="AZ45" s="38"/>
      <c r="BA45" s="39"/>
    </row>
    <row r="46" spans="1:53" ht="13.15" customHeight="1" x14ac:dyDescent="0.25">
      <c r="B46" s="276" t="s">
        <v>19</v>
      </c>
      <c r="C46" s="131"/>
      <c r="D46" s="371" t="str">
        <f t="shared" si="1"/>
        <v/>
      </c>
      <c r="E46" s="371"/>
      <c r="F46" s="372">
        <f t="shared" si="2"/>
        <v>0</v>
      </c>
      <c r="G46" s="372"/>
      <c r="H46" s="244"/>
      <c r="I46" s="276" t="s">
        <v>19</v>
      </c>
      <c r="J46" s="131"/>
      <c r="K46" s="160" t="str">
        <f t="shared" si="3"/>
        <v/>
      </c>
      <c r="L46" s="161">
        <f t="shared" si="0"/>
        <v>0</v>
      </c>
      <c r="M46" s="91"/>
      <c r="N46" s="246"/>
      <c r="P46"/>
      <c r="AZ46" s="38"/>
      <c r="BA46" s="39"/>
    </row>
    <row r="47" spans="1:53" ht="13.15" customHeight="1" x14ac:dyDescent="0.25">
      <c r="B47" s="276" t="s">
        <v>20</v>
      </c>
      <c r="C47" s="131"/>
      <c r="D47" s="371" t="str">
        <f t="shared" si="1"/>
        <v/>
      </c>
      <c r="E47" s="371"/>
      <c r="F47" s="372">
        <f t="shared" si="2"/>
        <v>0</v>
      </c>
      <c r="G47" s="372"/>
      <c r="H47" s="244"/>
      <c r="I47" s="276" t="s">
        <v>20</v>
      </c>
      <c r="J47" s="131"/>
      <c r="K47" s="160" t="str">
        <f t="shared" si="3"/>
        <v/>
      </c>
      <c r="L47" s="161">
        <f t="shared" si="0"/>
        <v>0</v>
      </c>
      <c r="M47" s="91"/>
      <c r="N47" s="246"/>
      <c r="P47"/>
      <c r="AZ47" s="38"/>
      <c r="BA47" s="39"/>
    </row>
    <row r="48" spans="1:53" ht="13.15" customHeight="1" x14ac:dyDescent="0.25">
      <c r="B48" s="276" t="s">
        <v>21</v>
      </c>
      <c r="C48" s="131"/>
      <c r="D48" s="371" t="str">
        <f t="shared" si="1"/>
        <v/>
      </c>
      <c r="E48" s="371"/>
      <c r="F48" s="372">
        <f t="shared" si="2"/>
        <v>0</v>
      </c>
      <c r="G48" s="372"/>
      <c r="H48" s="244"/>
      <c r="I48" s="276" t="s">
        <v>21</v>
      </c>
      <c r="J48" s="131"/>
      <c r="K48" s="160" t="str">
        <f t="shared" si="3"/>
        <v/>
      </c>
      <c r="L48" s="161">
        <f t="shared" si="0"/>
        <v>0</v>
      </c>
      <c r="M48" s="91"/>
      <c r="N48" s="246"/>
      <c r="P48"/>
      <c r="AZ48" s="38"/>
      <c r="BA48" s="39"/>
    </row>
    <row r="49" spans="1:53" ht="13.15" customHeight="1" x14ac:dyDescent="0.25">
      <c r="B49" s="276" t="s">
        <v>22</v>
      </c>
      <c r="C49" s="131"/>
      <c r="D49" s="371" t="str">
        <f t="shared" si="1"/>
        <v/>
      </c>
      <c r="E49" s="371"/>
      <c r="F49" s="372">
        <f t="shared" si="2"/>
        <v>0</v>
      </c>
      <c r="G49" s="372"/>
      <c r="H49" s="244"/>
      <c r="I49" s="276" t="s">
        <v>22</v>
      </c>
      <c r="J49" s="131"/>
      <c r="K49" s="160" t="str">
        <f t="shared" si="3"/>
        <v/>
      </c>
      <c r="L49" s="161">
        <f t="shared" si="0"/>
        <v>0</v>
      </c>
      <c r="M49" s="91"/>
      <c r="N49" s="246"/>
      <c r="P49"/>
      <c r="AZ49" s="38"/>
      <c r="BA49" s="39"/>
    </row>
    <row r="50" spans="1:53" ht="13.15" customHeight="1" x14ac:dyDescent="0.25">
      <c r="B50" s="276" t="s">
        <v>23</v>
      </c>
      <c r="C50" s="131"/>
      <c r="D50" s="371" t="str">
        <f t="shared" si="1"/>
        <v/>
      </c>
      <c r="E50" s="371"/>
      <c r="F50" s="372">
        <f t="shared" si="2"/>
        <v>0</v>
      </c>
      <c r="G50" s="372"/>
      <c r="H50" s="244"/>
      <c r="I50" s="276" t="s">
        <v>23</v>
      </c>
      <c r="J50" s="131"/>
      <c r="K50" s="160" t="str">
        <f t="shared" si="3"/>
        <v/>
      </c>
      <c r="L50" s="161">
        <f t="shared" si="0"/>
        <v>0</v>
      </c>
      <c r="M50" s="91"/>
      <c r="N50" s="246"/>
      <c r="P50"/>
      <c r="AZ50" s="38"/>
      <c r="BA50" s="39"/>
    </row>
    <row r="51" spans="1:53" ht="13.15" customHeight="1" x14ac:dyDescent="0.25">
      <c r="B51" s="276" t="s">
        <v>24</v>
      </c>
      <c r="C51" s="131"/>
      <c r="D51" s="371" t="str">
        <f t="shared" si="1"/>
        <v/>
      </c>
      <c r="E51" s="371"/>
      <c r="F51" s="372">
        <f t="shared" si="2"/>
        <v>0</v>
      </c>
      <c r="G51" s="372"/>
      <c r="H51" s="244"/>
      <c r="I51" s="276" t="s">
        <v>24</v>
      </c>
      <c r="J51" s="131"/>
      <c r="K51" s="160" t="str">
        <f t="shared" si="3"/>
        <v/>
      </c>
      <c r="L51" s="161">
        <f t="shared" si="0"/>
        <v>0</v>
      </c>
      <c r="M51" s="91"/>
      <c r="N51" s="246"/>
      <c r="P51"/>
      <c r="AZ51" s="38"/>
      <c r="BA51" s="39"/>
    </row>
    <row r="52" spans="1:53" ht="13.15" customHeight="1" x14ac:dyDescent="0.25">
      <c r="B52" s="276" t="s">
        <v>25</v>
      </c>
      <c r="C52" s="131"/>
      <c r="D52" s="371" t="str">
        <f t="shared" si="1"/>
        <v/>
      </c>
      <c r="E52" s="371"/>
      <c r="F52" s="372">
        <f t="shared" si="2"/>
        <v>0</v>
      </c>
      <c r="G52" s="372"/>
      <c r="H52" s="244"/>
      <c r="I52" s="276" t="s">
        <v>25</v>
      </c>
      <c r="J52" s="131"/>
      <c r="K52" s="160" t="str">
        <f t="shared" si="3"/>
        <v/>
      </c>
      <c r="L52" s="161">
        <f t="shared" si="0"/>
        <v>0</v>
      </c>
      <c r="M52" s="91"/>
      <c r="N52" s="246"/>
      <c r="P52"/>
      <c r="AZ52" s="38"/>
      <c r="BA52" s="39"/>
    </row>
    <row r="53" spans="1:53" ht="13.15" customHeight="1" x14ac:dyDescent="0.25">
      <c r="B53" s="276" t="s">
        <v>26</v>
      </c>
      <c r="C53" s="131"/>
      <c r="D53" s="371" t="str">
        <f t="shared" si="1"/>
        <v/>
      </c>
      <c r="E53" s="371"/>
      <c r="F53" s="372">
        <f t="shared" si="2"/>
        <v>0</v>
      </c>
      <c r="G53" s="372"/>
      <c r="H53" s="244"/>
      <c r="I53" s="276" t="s">
        <v>26</v>
      </c>
      <c r="J53" s="131"/>
      <c r="K53" s="160" t="str">
        <f t="shared" si="3"/>
        <v/>
      </c>
      <c r="L53" s="161">
        <f t="shared" si="0"/>
        <v>0</v>
      </c>
      <c r="M53" s="91"/>
      <c r="N53" s="246"/>
      <c r="P53"/>
      <c r="AZ53" s="38"/>
      <c r="BA53" s="39"/>
    </row>
    <row r="54" spans="1:53" ht="13.15" customHeight="1" thickBot="1" x14ac:dyDescent="0.3">
      <c r="B54" s="276" t="s">
        <v>27</v>
      </c>
      <c r="C54" s="131"/>
      <c r="D54" s="371" t="str">
        <f t="shared" si="1"/>
        <v/>
      </c>
      <c r="E54" s="371"/>
      <c r="F54" s="372">
        <f t="shared" si="2"/>
        <v>0</v>
      </c>
      <c r="G54" s="372"/>
      <c r="H54" s="244"/>
      <c r="I54" s="276" t="s">
        <v>27</v>
      </c>
      <c r="J54" s="131"/>
      <c r="K54" s="160" t="str">
        <f t="shared" si="3"/>
        <v/>
      </c>
      <c r="L54" s="161">
        <f t="shared" si="0"/>
        <v>0</v>
      </c>
      <c r="M54" s="91"/>
      <c r="N54" s="246"/>
      <c r="P54"/>
      <c r="AZ54" s="38"/>
      <c r="BA54" s="39"/>
    </row>
    <row r="55" spans="1:53" ht="16.5" thickBot="1" x14ac:dyDescent="0.3">
      <c r="B55" s="129" t="s">
        <v>35</v>
      </c>
      <c r="C55" s="394"/>
      <c r="D55" s="395"/>
      <c r="E55" s="395"/>
      <c r="F55" s="396">
        <f>IF(F54="","",SUM(F40:G54))</f>
        <v>0</v>
      </c>
      <c r="G55" s="397"/>
      <c r="H55" s="245"/>
      <c r="I55" s="129" t="s">
        <v>35</v>
      </c>
      <c r="J55" s="281"/>
      <c r="K55" s="282"/>
      <c r="L55" s="283">
        <f>IF(L54="","",SUM(L40:N54))</f>
        <v>0</v>
      </c>
      <c r="M55" s="91"/>
      <c r="N55" s="247"/>
      <c r="P55"/>
      <c r="AZ55" s="38"/>
      <c r="BA55" s="39"/>
    </row>
    <row r="56" spans="1:53" ht="16.149999999999999" customHeight="1" thickTop="1" thickBot="1" x14ac:dyDescent="0.3">
      <c r="A56" s="1"/>
      <c r="B56" s="124"/>
      <c r="C56" s="125" t="s">
        <v>28</v>
      </c>
      <c r="D56" s="398">
        <f>IF(F55&lt;&gt;"",NPV(0.01,F41,F42,F43,F44,F45,F46,F47,F48,F49,F50,F51,F52,F53,F54)+F40,"")</f>
        <v>0</v>
      </c>
      <c r="E56" s="398"/>
      <c r="F56" s="398"/>
      <c r="G56" s="399"/>
      <c r="H56" s="137"/>
      <c r="I56" s="124"/>
      <c r="J56" s="125" t="s">
        <v>28</v>
      </c>
      <c r="K56" s="398">
        <f>IF(L55&lt;&gt;"",NPV(0.01,L41,L42,L43,L44,L45,L46,L47,L48,L49,L50,L51,L52,L53,L54)+L40,"")</f>
        <v>0</v>
      </c>
      <c r="L56" s="399"/>
      <c r="M56" s="271"/>
      <c r="N56" s="272"/>
      <c r="P56"/>
      <c r="AZ56" s="38"/>
      <c r="BA56" s="39"/>
    </row>
    <row r="57" spans="1:53" ht="2.4500000000000002" customHeight="1" thickTop="1" x14ac:dyDescent="0.25">
      <c r="A57" s="1"/>
      <c r="B57" s="1"/>
      <c r="C57" s="16"/>
      <c r="D57" s="16"/>
      <c r="E57" s="16"/>
      <c r="F57" s="16"/>
      <c r="G57" s="16"/>
      <c r="H57" s="45"/>
      <c r="I57" s="16"/>
      <c r="J57" s="16"/>
      <c r="K57" s="16"/>
      <c r="L57" s="16"/>
      <c r="M57" s="266"/>
      <c r="N57" s="54"/>
      <c r="P57"/>
      <c r="AZ57" s="38"/>
      <c r="BA57" s="39"/>
    </row>
    <row r="58" spans="1:53" ht="13.15" customHeight="1" thickBot="1" x14ac:dyDescent="0.3">
      <c r="A58" s="12"/>
      <c r="B58" s="126" t="s">
        <v>37</v>
      </c>
      <c r="C58" s="408"/>
      <c r="D58" s="409"/>
      <c r="E58" s="409"/>
      <c r="F58" s="409"/>
      <c r="G58" s="410"/>
      <c r="H58" s="12"/>
      <c r="I58" s="12"/>
      <c r="J58" s="12"/>
      <c r="K58" s="12"/>
      <c r="L58" s="12"/>
      <c r="M58" s="91"/>
      <c r="N58" s="54"/>
    </row>
    <row r="59" spans="1:53" ht="43.5" customHeight="1" thickTop="1" thickBot="1" x14ac:dyDescent="0.3">
      <c r="B59" s="391"/>
      <c r="C59" s="392"/>
      <c r="D59" s="392"/>
      <c r="E59" s="392"/>
      <c r="F59" s="392"/>
      <c r="G59" s="392"/>
      <c r="H59" s="392"/>
      <c r="I59" s="392"/>
      <c r="J59" s="392"/>
      <c r="K59" s="392"/>
      <c r="L59" s="393"/>
      <c r="M59" s="52"/>
      <c r="N59" s="75"/>
    </row>
    <row r="60" spans="1:53" ht="4.9000000000000004" customHeight="1" thickTop="1" thickBot="1" x14ac:dyDescent="0.3">
      <c r="A60" s="1"/>
      <c r="B60" s="16"/>
      <c r="C60" s="16"/>
      <c r="D60" s="16"/>
      <c r="E60" s="16"/>
      <c r="F60" s="16"/>
      <c r="G60" s="16"/>
      <c r="H60" s="16"/>
      <c r="I60" s="16"/>
      <c r="J60" s="16"/>
      <c r="K60" s="16"/>
      <c r="L60" s="16"/>
      <c r="M60" s="52"/>
      <c r="N60" s="75"/>
    </row>
    <row r="61" spans="1:53" ht="16.5" thickTop="1" thickBot="1" x14ac:dyDescent="0.3">
      <c r="A61" s="1"/>
      <c r="B61" s="305"/>
      <c r="C61" s="138" t="s">
        <v>29</v>
      </c>
      <c r="D61" s="1"/>
      <c r="E61" s="1"/>
      <c r="F61" s="1"/>
      <c r="G61" s="1"/>
      <c r="H61" s="1"/>
      <c r="I61" s="1"/>
      <c r="J61" s="1"/>
      <c r="K61" s="1"/>
      <c r="L61" s="1"/>
      <c r="M61" s="52"/>
      <c r="N61" s="75"/>
    </row>
    <row r="62" spans="1:53" ht="15.75" thickTop="1" x14ac:dyDescent="0.25">
      <c r="A62" s="1"/>
      <c r="B62" s="1"/>
      <c r="C62" s="1"/>
      <c r="D62" s="1"/>
      <c r="E62" s="1"/>
      <c r="F62" s="1"/>
      <c r="G62" s="1"/>
      <c r="H62" s="1"/>
      <c r="I62" s="1"/>
      <c r="J62" s="1"/>
      <c r="K62" s="1"/>
      <c r="L62" s="1"/>
      <c r="M62" s="53"/>
      <c r="N62" s="53"/>
    </row>
    <row r="63" spans="1:53" x14ac:dyDescent="0.25">
      <c r="A63" s="1"/>
      <c r="B63" s="1"/>
      <c r="C63" s="1"/>
      <c r="D63" s="1"/>
      <c r="E63" s="1"/>
      <c r="F63" s="1"/>
      <c r="G63" s="1"/>
      <c r="H63" s="1"/>
      <c r="I63" s="1"/>
      <c r="J63" s="1"/>
      <c r="K63" s="1"/>
      <c r="L63" s="1"/>
      <c r="M63" s="53"/>
      <c r="N63" s="53"/>
    </row>
    <row r="64" spans="1:53" x14ac:dyDescent="0.25">
      <c r="A64" s="1"/>
      <c r="B64" s="1"/>
      <c r="C64" s="1"/>
      <c r="D64" s="1"/>
      <c r="E64" s="1"/>
      <c r="F64" s="1"/>
      <c r="G64" s="1"/>
      <c r="H64" s="1"/>
      <c r="I64" s="1"/>
      <c r="J64" s="1"/>
      <c r="K64" s="1"/>
      <c r="L64" s="1"/>
      <c r="M64" s="53"/>
      <c r="N64" s="53"/>
    </row>
    <row r="65" spans="1:14" x14ac:dyDescent="0.25">
      <c r="A65" s="1"/>
      <c r="B65" s="1"/>
      <c r="C65" s="1"/>
      <c r="D65" s="1"/>
      <c r="E65" s="1"/>
      <c r="F65" s="1"/>
      <c r="G65" s="1"/>
      <c r="H65" s="1"/>
      <c r="I65" s="1"/>
      <c r="J65" s="1"/>
      <c r="K65" s="1"/>
      <c r="L65" s="1"/>
      <c r="M65" s="53"/>
      <c r="N65" s="53"/>
    </row>
    <row r="66" spans="1:14" x14ac:dyDescent="0.25">
      <c r="A66" s="1"/>
      <c r="B66" s="1"/>
      <c r="C66" s="1"/>
      <c r="D66" s="1"/>
      <c r="E66" s="1"/>
      <c r="F66" s="1"/>
      <c r="G66" s="1"/>
      <c r="H66" s="1"/>
      <c r="I66" s="1"/>
      <c r="J66" s="1"/>
      <c r="K66" s="1"/>
      <c r="L66" s="1"/>
      <c r="M66" s="53"/>
      <c r="N66" s="53"/>
    </row>
    <row r="67" spans="1:14" x14ac:dyDescent="0.25">
      <c r="A67" s="1"/>
      <c r="B67" s="1"/>
      <c r="C67" s="1"/>
      <c r="D67" s="1"/>
      <c r="E67" s="1"/>
      <c r="F67" s="1"/>
      <c r="G67" s="1"/>
      <c r="H67" s="1"/>
      <c r="I67" s="1"/>
      <c r="J67" s="1"/>
      <c r="K67" s="1"/>
      <c r="L67" s="1"/>
      <c r="M67" s="53"/>
      <c r="N67" s="53"/>
    </row>
    <row r="68" spans="1:14" x14ac:dyDescent="0.25">
      <c r="A68" s="1"/>
      <c r="B68" s="1"/>
      <c r="C68" s="1"/>
      <c r="D68" s="1"/>
      <c r="E68" s="1"/>
      <c r="F68" s="1"/>
      <c r="G68" s="1"/>
      <c r="H68" s="1"/>
      <c r="I68" s="1"/>
      <c r="J68" s="1"/>
      <c r="K68" s="1"/>
      <c r="L68" s="1"/>
      <c r="M68" s="53"/>
      <c r="N68" s="53"/>
    </row>
    <row r="69" spans="1:14" x14ac:dyDescent="0.25">
      <c r="A69" s="1"/>
      <c r="B69" s="1"/>
      <c r="C69" s="1"/>
      <c r="D69" s="1"/>
      <c r="E69" s="1"/>
      <c r="F69" s="1"/>
      <c r="G69" s="1"/>
      <c r="H69" s="1"/>
      <c r="I69" s="1"/>
      <c r="J69" s="1"/>
      <c r="K69" s="1"/>
      <c r="L69" s="1"/>
      <c r="M69" s="53"/>
      <c r="N69" s="53"/>
    </row>
    <row r="70" spans="1:14" x14ac:dyDescent="0.25">
      <c r="A70" s="1"/>
      <c r="B70" s="1"/>
      <c r="C70" s="1"/>
      <c r="D70" s="1"/>
      <c r="E70" s="1"/>
      <c r="F70" s="1"/>
      <c r="G70" s="1"/>
      <c r="H70" s="1"/>
      <c r="I70" s="1"/>
      <c r="J70" s="1"/>
      <c r="K70" s="1"/>
      <c r="L70" s="1"/>
      <c r="M70" s="53"/>
      <c r="N70" s="53"/>
    </row>
    <row r="71" spans="1:14" x14ac:dyDescent="0.25">
      <c r="A71" s="1"/>
      <c r="B71" s="1"/>
      <c r="C71" s="1"/>
      <c r="D71" s="1"/>
      <c r="E71" s="1"/>
      <c r="F71" s="1"/>
      <c r="G71" s="1"/>
      <c r="H71" s="1"/>
      <c r="I71" s="1"/>
      <c r="J71" s="1"/>
      <c r="K71" s="1"/>
      <c r="L71" s="1"/>
      <c r="M71" s="53"/>
      <c r="N71" s="53"/>
    </row>
    <row r="72" spans="1:14" hidden="1" x14ac:dyDescent="0.25">
      <c r="A72" s="1"/>
      <c r="B72" s="1"/>
      <c r="C72" s="1"/>
      <c r="D72" s="1"/>
      <c r="E72" s="1"/>
      <c r="F72" s="1"/>
      <c r="G72" s="1"/>
      <c r="H72" s="1"/>
      <c r="I72" s="1"/>
      <c r="J72" s="1"/>
      <c r="K72" s="1"/>
      <c r="L72" s="1"/>
      <c r="M72" s="53"/>
      <c r="N72" s="53"/>
    </row>
    <row r="73" spans="1:14" hidden="1" x14ac:dyDescent="0.25">
      <c r="A73" s="1"/>
      <c r="B73" s="1"/>
      <c r="C73" s="1"/>
      <c r="D73" s="1"/>
      <c r="E73" s="1"/>
      <c r="F73" s="1"/>
      <c r="G73" s="1"/>
      <c r="H73" s="1"/>
      <c r="I73" s="1"/>
      <c r="J73" s="1"/>
      <c r="K73" s="1"/>
      <c r="L73" s="1"/>
      <c r="M73" s="53"/>
      <c r="N73" s="53"/>
    </row>
    <row r="74" spans="1:14" hidden="1" x14ac:dyDescent="0.25">
      <c r="A74" s="1"/>
      <c r="B74" s="1"/>
      <c r="C74" s="1"/>
      <c r="D74" s="1"/>
      <c r="E74" s="1"/>
      <c r="F74" s="1"/>
      <c r="G74" s="1"/>
      <c r="H74" s="1"/>
      <c r="I74" s="1"/>
      <c r="J74" s="1"/>
      <c r="K74" s="1"/>
      <c r="L74" s="1"/>
      <c r="M74" s="53"/>
      <c r="N74" s="53"/>
    </row>
    <row r="75" spans="1:14" hidden="1" x14ac:dyDescent="0.25">
      <c r="A75" s="1"/>
      <c r="B75" s="1"/>
      <c r="C75" s="1"/>
      <c r="D75" s="1"/>
      <c r="E75" s="1"/>
      <c r="F75" s="1"/>
      <c r="G75" s="1"/>
      <c r="H75" s="1"/>
      <c r="I75" s="1"/>
      <c r="J75" s="1"/>
      <c r="K75" s="1"/>
      <c r="L75" s="1"/>
      <c r="M75" s="53"/>
      <c r="N75" s="53"/>
    </row>
    <row r="76" spans="1:14" hidden="1" x14ac:dyDescent="0.25">
      <c r="A76" s="1"/>
      <c r="B76" s="1"/>
      <c r="C76" s="1"/>
      <c r="D76" s="1"/>
      <c r="E76" s="1"/>
      <c r="F76" s="1"/>
      <c r="G76" s="1"/>
      <c r="H76" s="1"/>
      <c r="I76" s="1"/>
      <c r="J76" s="1"/>
      <c r="K76" s="1"/>
      <c r="L76" s="1"/>
      <c r="M76" s="53"/>
      <c r="N76" s="53"/>
    </row>
    <row r="77" spans="1:14" hidden="1" x14ac:dyDescent="0.25">
      <c r="A77" s="1"/>
      <c r="B77" s="1"/>
      <c r="C77" s="1"/>
      <c r="D77" s="1"/>
      <c r="E77" s="1"/>
      <c r="F77" s="1"/>
      <c r="G77" s="1"/>
      <c r="H77" s="1"/>
      <c r="I77" s="1"/>
      <c r="J77" s="1"/>
      <c r="K77" s="1"/>
      <c r="L77" s="1"/>
      <c r="M77" s="53"/>
      <c r="N77" s="53"/>
    </row>
    <row r="78" spans="1:14" hidden="1" x14ac:dyDescent="0.25">
      <c r="A78" s="1"/>
      <c r="B78" s="1"/>
      <c r="C78" s="1"/>
      <c r="D78" s="1"/>
      <c r="E78" s="1"/>
      <c r="F78" s="1"/>
      <c r="G78" s="1"/>
      <c r="H78" s="1"/>
      <c r="I78" s="1"/>
      <c r="J78" s="1"/>
      <c r="K78" s="1"/>
      <c r="L78" s="1"/>
      <c r="M78" s="53"/>
      <c r="N78" s="53"/>
    </row>
    <row r="79" spans="1:14" hidden="1" x14ac:dyDescent="0.25">
      <c r="A79" s="1"/>
      <c r="B79" s="1"/>
      <c r="C79" s="1"/>
      <c r="D79" s="1"/>
      <c r="E79" s="1"/>
      <c r="F79" s="1"/>
      <c r="G79" s="1"/>
      <c r="H79" s="1"/>
      <c r="I79" s="1"/>
      <c r="J79" s="1"/>
      <c r="K79" s="1"/>
      <c r="L79" s="1"/>
      <c r="M79" s="53"/>
      <c r="N79" s="53"/>
    </row>
    <row r="80" spans="1:14" hidden="1" x14ac:dyDescent="0.25">
      <c r="A80" s="1"/>
      <c r="B80" s="1"/>
      <c r="C80" s="1"/>
      <c r="D80" s="1"/>
      <c r="E80" s="1"/>
      <c r="F80" s="1"/>
      <c r="G80" s="1"/>
      <c r="H80" s="1"/>
      <c r="I80" s="1"/>
      <c r="J80" s="1"/>
      <c r="K80" s="1"/>
      <c r="L80" s="1"/>
      <c r="M80" s="53"/>
      <c r="N80" s="53"/>
    </row>
    <row r="81" spans="1:14" hidden="1" x14ac:dyDescent="0.25">
      <c r="A81" s="1"/>
      <c r="B81" s="1"/>
      <c r="C81" s="1"/>
      <c r="D81" s="1"/>
      <c r="E81" s="1"/>
      <c r="F81" s="1"/>
      <c r="G81" s="1"/>
      <c r="H81" s="1"/>
      <c r="I81" s="1"/>
      <c r="J81" s="1"/>
      <c r="K81" s="1"/>
      <c r="L81" s="1"/>
      <c r="M81" s="53"/>
      <c r="N81" s="53"/>
    </row>
    <row r="82" spans="1:14" hidden="1" x14ac:dyDescent="0.25">
      <c r="A82" s="1"/>
      <c r="B82" s="1"/>
      <c r="C82" s="1"/>
      <c r="D82" s="1"/>
      <c r="E82" s="1"/>
      <c r="F82" s="1"/>
      <c r="G82" s="1"/>
      <c r="H82" s="1"/>
      <c r="I82" s="1"/>
      <c r="J82" s="1"/>
      <c r="K82" s="1"/>
      <c r="L82" s="1"/>
      <c r="M82" s="53"/>
      <c r="N82" s="53"/>
    </row>
    <row r="83" spans="1:14" hidden="1" x14ac:dyDescent="0.25">
      <c r="A83" s="1"/>
      <c r="B83" s="1"/>
      <c r="C83" s="1"/>
      <c r="D83" s="1"/>
      <c r="E83" s="1"/>
      <c r="F83" s="1"/>
      <c r="G83" s="1"/>
      <c r="H83" s="1"/>
      <c r="I83" s="1"/>
      <c r="J83" s="1"/>
      <c r="K83" s="1"/>
      <c r="L83" s="1"/>
      <c r="M83" s="53"/>
      <c r="N83" s="53"/>
    </row>
    <row r="84" spans="1:14" hidden="1" x14ac:dyDescent="0.25">
      <c r="A84" s="1"/>
      <c r="B84" s="1"/>
      <c r="C84" s="1"/>
      <c r="D84" s="1"/>
      <c r="E84" s="1"/>
      <c r="F84" s="1"/>
      <c r="G84" s="1"/>
      <c r="H84" s="1"/>
      <c r="I84" s="1"/>
      <c r="J84" s="1"/>
      <c r="K84" s="1"/>
      <c r="L84" s="1"/>
      <c r="M84" s="53"/>
      <c r="N84" s="53"/>
    </row>
    <row r="85" spans="1:14" hidden="1" x14ac:dyDescent="0.25">
      <c r="A85" s="1"/>
      <c r="B85" s="1"/>
      <c r="C85" s="1"/>
      <c r="D85" s="1"/>
      <c r="E85" s="1"/>
      <c r="F85" s="1"/>
      <c r="G85" s="1"/>
      <c r="H85" s="1"/>
      <c r="I85" s="1"/>
      <c r="J85" s="1"/>
      <c r="K85" s="1"/>
      <c r="L85" s="1"/>
      <c r="M85" s="53"/>
      <c r="N85" s="53"/>
    </row>
    <row r="86" spans="1:14" hidden="1" x14ac:dyDescent="0.25">
      <c r="A86" s="1"/>
      <c r="B86" s="1"/>
      <c r="C86" s="1"/>
      <c r="D86" s="1"/>
      <c r="E86" s="1"/>
      <c r="F86" s="1"/>
      <c r="G86" s="1"/>
      <c r="H86" s="1"/>
      <c r="I86" s="1"/>
      <c r="J86" s="1"/>
      <c r="K86" s="1"/>
      <c r="L86" s="1"/>
      <c r="M86" s="53"/>
      <c r="N86" s="53"/>
    </row>
    <row r="87" spans="1:14" hidden="1" x14ac:dyDescent="0.25">
      <c r="A87" s="1"/>
      <c r="B87" s="1"/>
      <c r="C87" s="1"/>
      <c r="D87" s="1"/>
      <c r="E87" s="1"/>
      <c r="F87" s="1"/>
      <c r="G87" s="1"/>
      <c r="H87" s="1"/>
      <c r="I87" s="1"/>
      <c r="J87" s="1"/>
      <c r="K87" s="1"/>
      <c r="L87" s="1"/>
      <c r="M87" s="53"/>
      <c r="N87" s="53"/>
    </row>
    <row r="88" spans="1:14" hidden="1" x14ac:dyDescent="0.25">
      <c r="A88" s="1"/>
      <c r="B88" s="1"/>
      <c r="C88" s="1"/>
      <c r="D88" s="1"/>
      <c r="E88" s="1"/>
      <c r="F88" s="1"/>
      <c r="G88" s="1"/>
      <c r="H88" s="1"/>
      <c r="I88" s="1"/>
      <c r="J88" s="1"/>
      <c r="K88" s="1"/>
      <c r="L88" s="1"/>
      <c r="M88" s="53"/>
      <c r="N88" s="53"/>
    </row>
    <row r="89" spans="1:14" hidden="1" x14ac:dyDescent="0.25">
      <c r="A89" s="1"/>
      <c r="B89" s="1"/>
      <c r="C89" s="1"/>
      <c r="D89" s="1"/>
      <c r="E89" s="1"/>
      <c r="F89" s="1"/>
      <c r="G89" s="1"/>
      <c r="H89" s="1"/>
      <c r="I89" s="1"/>
      <c r="J89" s="1"/>
      <c r="K89" s="1"/>
      <c r="L89" s="1"/>
      <c r="M89" s="53"/>
      <c r="N89" s="53"/>
    </row>
    <row r="90" spans="1:14" hidden="1" x14ac:dyDescent="0.25">
      <c r="A90" s="1"/>
      <c r="B90" s="1"/>
      <c r="C90" s="1"/>
      <c r="D90" s="1"/>
      <c r="E90" s="1"/>
      <c r="F90" s="1"/>
      <c r="G90" s="1"/>
      <c r="H90" s="1"/>
      <c r="I90" s="1"/>
      <c r="J90" s="1"/>
      <c r="K90" s="1"/>
      <c r="L90" s="1"/>
      <c r="M90" s="53"/>
      <c r="N90" s="53"/>
    </row>
    <row r="91" spans="1:14" hidden="1" x14ac:dyDescent="0.25">
      <c r="A91" s="1"/>
      <c r="B91" s="1"/>
      <c r="C91" s="1"/>
      <c r="D91" s="1"/>
      <c r="E91" s="1"/>
      <c r="F91" s="1"/>
      <c r="G91" s="1"/>
      <c r="H91" s="1"/>
      <c r="I91" s="1"/>
      <c r="J91" s="1"/>
      <c r="K91" s="1"/>
      <c r="L91" s="1"/>
      <c r="M91" s="53"/>
      <c r="N91" s="53"/>
    </row>
    <row r="92" spans="1:14" hidden="1" x14ac:dyDescent="0.25">
      <c r="A92" s="1"/>
      <c r="B92" s="1"/>
      <c r="C92" s="1"/>
      <c r="D92" s="1"/>
      <c r="E92" s="1"/>
      <c r="F92" s="1"/>
      <c r="G92" s="1"/>
      <c r="H92" s="1"/>
      <c r="I92" s="1"/>
      <c r="J92" s="1"/>
      <c r="K92" s="1"/>
      <c r="L92" s="1"/>
      <c r="M92" s="53"/>
      <c r="N92" s="53"/>
    </row>
    <row r="93" spans="1:14" hidden="1" x14ac:dyDescent="0.25">
      <c r="A93" s="1"/>
      <c r="B93" s="1"/>
      <c r="C93" s="1"/>
      <c r="D93" s="1"/>
      <c r="E93" s="1"/>
      <c r="F93" s="1"/>
      <c r="G93" s="1"/>
      <c r="H93" s="1"/>
      <c r="I93" s="1"/>
      <c r="J93" s="1"/>
      <c r="K93" s="1"/>
      <c r="L93" s="1"/>
      <c r="M93" s="53"/>
      <c r="N93" s="53"/>
    </row>
    <row r="94" spans="1:14" hidden="1" x14ac:dyDescent="0.25">
      <c r="A94" s="1"/>
      <c r="B94" s="1"/>
      <c r="C94" s="1"/>
      <c r="D94" s="1"/>
      <c r="E94" s="1"/>
      <c r="F94" s="1"/>
      <c r="G94" s="1"/>
      <c r="H94" s="1"/>
      <c r="I94" s="1"/>
      <c r="J94" s="1"/>
      <c r="K94" s="1"/>
      <c r="L94" s="1"/>
      <c r="M94" s="53"/>
      <c r="N94" s="53"/>
    </row>
    <row r="95" spans="1:14" hidden="1" x14ac:dyDescent="0.25">
      <c r="A95" s="1"/>
      <c r="B95" s="1"/>
      <c r="C95" s="1"/>
      <c r="D95" s="1"/>
      <c r="E95" s="1"/>
      <c r="F95" s="1"/>
      <c r="G95" s="1"/>
      <c r="H95" s="1"/>
      <c r="I95" s="1"/>
      <c r="J95" s="1"/>
      <c r="K95" s="1"/>
      <c r="L95" s="1"/>
      <c r="M95" s="53"/>
      <c r="N95" s="53"/>
    </row>
    <row r="96" spans="1:14" hidden="1" x14ac:dyDescent="0.25">
      <c r="A96" s="1"/>
      <c r="B96" s="1"/>
      <c r="C96" s="1"/>
      <c r="D96" s="1"/>
      <c r="E96" s="1"/>
      <c r="F96" s="1"/>
      <c r="G96" s="1"/>
      <c r="H96" s="1"/>
      <c r="I96" s="1"/>
      <c r="J96" s="1"/>
      <c r="K96" s="1"/>
      <c r="L96" s="1"/>
      <c r="M96" s="53"/>
      <c r="N96" s="53"/>
    </row>
    <row r="97" spans="1:14" hidden="1" x14ac:dyDescent="0.25">
      <c r="A97" s="1"/>
      <c r="B97" s="1"/>
      <c r="C97" s="1"/>
      <c r="D97" s="1"/>
      <c r="E97" s="1"/>
      <c r="F97" s="1"/>
      <c r="G97" s="1"/>
      <c r="H97" s="1"/>
      <c r="I97" s="1"/>
      <c r="J97" s="1"/>
      <c r="K97" s="1"/>
      <c r="L97" s="1"/>
      <c r="M97" s="53"/>
      <c r="N97" s="53"/>
    </row>
    <row r="98" spans="1:14" hidden="1" x14ac:dyDescent="0.25">
      <c r="A98" s="1"/>
      <c r="B98" s="1"/>
      <c r="C98" s="1"/>
      <c r="D98" s="1"/>
      <c r="E98" s="1"/>
      <c r="F98" s="1"/>
      <c r="G98" s="1"/>
      <c r="H98" s="1"/>
      <c r="I98" s="1"/>
      <c r="J98" s="1"/>
      <c r="K98" s="1"/>
      <c r="L98" s="1"/>
      <c r="M98" s="53"/>
      <c r="N98" s="53"/>
    </row>
    <row r="99" spans="1:14" hidden="1" x14ac:dyDescent="0.25">
      <c r="A99" s="1"/>
      <c r="B99" s="1"/>
      <c r="C99" s="1"/>
      <c r="D99" s="1"/>
      <c r="E99" s="1"/>
      <c r="F99" s="1"/>
      <c r="G99" s="1"/>
      <c r="H99" s="1"/>
      <c r="I99" s="1"/>
      <c r="J99" s="1"/>
      <c r="K99" s="1"/>
      <c r="L99" s="1"/>
      <c r="M99" s="53"/>
      <c r="N99" s="53"/>
    </row>
    <row r="100" spans="1:14" hidden="1" x14ac:dyDescent="0.25">
      <c r="A100" s="1"/>
      <c r="B100" s="1"/>
      <c r="C100" s="1"/>
      <c r="D100" s="1"/>
      <c r="E100" s="1"/>
      <c r="F100" s="1"/>
      <c r="G100" s="1"/>
      <c r="H100" s="1"/>
      <c r="I100" s="1"/>
      <c r="J100" s="1"/>
      <c r="K100" s="1"/>
      <c r="L100" s="1"/>
      <c r="M100" s="53"/>
      <c r="N100" s="53"/>
    </row>
    <row r="101" spans="1:14" hidden="1" x14ac:dyDescent="0.25">
      <c r="A101" s="1"/>
      <c r="B101" s="1"/>
      <c r="C101" s="1"/>
      <c r="D101" s="1"/>
      <c r="E101" s="1"/>
      <c r="F101" s="1"/>
      <c r="G101" s="1"/>
      <c r="H101" s="1"/>
      <c r="I101" s="1"/>
      <c r="J101" s="1"/>
      <c r="K101" s="1"/>
      <c r="L101" s="1"/>
      <c r="M101" s="53"/>
      <c r="N101" s="53"/>
    </row>
    <row r="102" spans="1:14" hidden="1" x14ac:dyDescent="0.25">
      <c r="A102" s="1"/>
      <c r="B102" s="1"/>
      <c r="C102" s="1"/>
      <c r="D102" s="1"/>
      <c r="E102" s="1"/>
      <c r="F102" s="1"/>
      <c r="G102" s="1"/>
      <c r="H102" s="1"/>
      <c r="I102" s="1"/>
      <c r="J102" s="1"/>
      <c r="K102" s="1"/>
      <c r="L102" s="1"/>
      <c r="M102" s="53"/>
      <c r="N102" s="53"/>
    </row>
    <row r="103" spans="1:14" hidden="1" x14ac:dyDescent="0.25">
      <c r="A103" s="1"/>
      <c r="B103" s="1"/>
      <c r="C103" s="1"/>
      <c r="D103" s="1"/>
      <c r="E103" s="1"/>
      <c r="F103" s="1"/>
      <c r="G103" s="1"/>
      <c r="H103" s="1"/>
      <c r="I103" s="1"/>
      <c r="J103" s="1"/>
      <c r="K103" s="1"/>
      <c r="L103" s="1"/>
      <c r="M103" s="53"/>
      <c r="N103" s="53"/>
    </row>
    <row r="104" spans="1:14" hidden="1" x14ac:dyDescent="0.25">
      <c r="A104" s="1"/>
      <c r="B104" s="1"/>
      <c r="C104" s="1"/>
      <c r="D104" s="1"/>
      <c r="E104" s="1"/>
      <c r="F104" s="1"/>
      <c r="G104" s="1"/>
      <c r="H104" s="1"/>
      <c r="I104" s="1"/>
      <c r="J104" s="1"/>
      <c r="K104" s="1"/>
      <c r="L104" s="1"/>
      <c r="M104" s="53"/>
      <c r="N104" s="53"/>
    </row>
    <row r="105" spans="1:14" hidden="1" x14ac:dyDescent="0.25">
      <c r="A105" s="1"/>
      <c r="B105" s="1"/>
      <c r="C105" s="1"/>
      <c r="D105" s="1"/>
      <c r="E105" s="1"/>
      <c r="F105" s="1"/>
      <c r="G105" s="1"/>
      <c r="H105" s="1"/>
      <c r="I105" s="1"/>
      <c r="J105" s="1"/>
      <c r="K105" s="1"/>
      <c r="L105" s="1"/>
      <c r="M105" s="53"/>
      <c r="N105" s="53"/>
    </row>
    <row r="106" spans="1:14" hidden="1" x14ac:dyDescent="0.25">
      <c r="A106" s="1"/>
      <c r="B106" s="1"/>
      <c r="C106" s="1"/>
      <c r="D106" s="1"/>
      <c r="E106" s="1"/>
      <c r="F106" s="1"/>
      <c r="G106" s="1"/>
      <c r="H106" s="1"/>
      <c r="I106" s="1"/>
      <c r="J106" s="1"/>
      <c r="K106" s="1"/>
      <c r="L106" s="1"/>
      <c r="M106" s="53"/>
      <c r="N106" s="53"/>
    </row>
  </sheetData>
  <sheetProtection algorithmName="SHA-512" hashValue="tf5vXfKzHHWHdghYAbLmwqwjZ8a1QWntbEGV/SwpZVrezNuIEaVVHq4NQ8KRXCv1IqXAiJF8pXh5XmRFyLEu0w==" saltValue="VKcTk9w2TdGFMsLz9cmPGQ==" spinCount="100000" sheet="1" objects="1" scenarios="1"/>
  <mergeCells count="82">
    <mergeCell ref="G14:L14"/>
    <mergeCell ref="C14:F14"/>
    <mergeCell ref="C15:F15"/>
    <mergeCell ref="C58:G58"/>
    <mergeCell ref="I32:K32"/>
    <mergeCell ref="C34:E34"/>
    <mergeCell ref="D56:G56"/>
    <mergeCell ref="E37:G37"/>
    <mergeCell ref="D50:E50"/>
    <mergeCell ref="F50:G50"/>
    <mergeCell ref="D47:E47"/>
    <mergeCell ref="F47:G47"/>
    <mergeCell ref="D48:E48"/>
    <mergeCell ref="F48:G48"/>
    <mergeCell ref="D45:E45"/>
    <mergeCell ref="F54:G54"/>
    <mergeCell ref="B59:L59"/>
    <mergeCell ref="C55:E55"/>
    <mergeCell ref="F55:G55"/>
    <mergeCell ref="K56:L56"/>
    <mergeCell ref="H24:I24"/>
    <mergeCell ref="D49:E49"/>
    <mergeCell ref="F49:G49"/>
    <mergeCell ref="I34:K34"/>
    <mergeCell ref="C38:G38"/>
    <mergeCell ref="F45:G45"/>
    <mergeCell ref="D46:E46"/>
    <mergeCell ref="F40:G40"/>
    <mergeCell ref="I36:K36"/>
    <mergeCell ref="D53:E53"/>
    <mergeCell ref="F53:G53"/>
    <mergeCell ref="D54:E54"/>
    <mergeCell ref="D51:E51"/>
    <mergeCell ref="F51:G51"/>
    <mergeCell ref="D52:E52"/>
    <mergeCell ref="F52:G52"/>
    <mergeCell ref="C4:L4"/>
    <mergeCell ref="C5:L5"/>
    <mergeCell ref="K9:L9"/>
    <mergeCell ref="B9:J9"/>
    <mergeCell ref="B11:L11"/>
    <mergeCell ref="B7:L7"/>
    <mergeCell ref="B14:B15"/>
    <mergeCell ref="F46:G46"/>
    <mergeCell ref="D43:E43"/>
    <mergeCell ref="F43:G43"/>
    <mergeCell ref="D44:E44"/>
    <mergeCell ref="F44:G44"/>
    <mergeCell ref="D41:E41"/>
    <mergeCell ref="F41:G41"/>
    <mergeCell ref="D42:E42"/>
    <mergeCell ref="F42:G42"/>
    <mergeCell ref="D39:E39"/>
    <mergeCell ref="F39:G39"/>
    <mergeCell ref="D40:E40"/>
    <mergeCell ref="B16:B17"/>
    <mergeCell ref="C26:I26"/>
    <mergeCell ref="B18:B19"/>
    <mergeCell ref="I38:L38"/>
    <mergeCell ref="F32:G32"/>
    <mergeCell ref="F34:G34"/>
    <mergeCell ref="F36:G36"/>
    <mergeCell ref="B32:E32"/>
    <mergeCell ref="B36:E36"/>
    <mergeCell ref="B28:G28"/>
    <mergeCell ref="I28:L28"/>
    <mergeCell ref="D24:F24"/>
    <mergeCell ref="D22:F22"/>
    <mergeCell ref="D23:F23"/>
    <mergeCell ref="H23:I23"/>
    <mergeCell ref="J26:K26"/>
    <mergeCell ref="C30:G30"/>
    <mergeCell ref="C16:F16"/>
    <mergeCell ref="C17:F17"/>
    <mergeCell ref="C18:F18"/>
    <mergeCell ref="C19:F19"/>
    <mergeCell ref="G22:J22"/>
    <mergeCell ref="H15:I15"/>
    <mergeCell ref="H16:I16"/>
    <mergeCell ref="H17:I17"/>
    <mergeCell ref="H18:I18"/>
    <mergeCell ref="H19:I19"/>
  </mergeCells>
  <dataValidations count="6">
    <dataValidation type="list" allowBlank="1" showInputMessage="1" showErrorMessage="1" error="LAS CATEGORIAS DE LAS ESTACIONES SON: 2, 3, 4 Y 5." sqref="K31" xr:uid="{C224B642-CE01-423C-A67A-0504D76950CE}">
      <formula1>$S$5:$V$5</formula1>
    </dataValidation>
    <dataValidation type="list" allowBlank="1" showInputMessage="1" showErrorMessage="1" error="LAS CATEGORIAS DE LAS ESTACIONES SON: 2, 3, 4 Y 5." sqref="K29" xr:uid="{49B50C24-8DCF-4EE0-BD13-38B052A45344}">
      <formula1>$R$4:$U$4</formula1>
    </dataValidation>
    <dataValidation type="list" allowBlank="1" showInputMessage="1" showErrorMessage="1" sqref="C30:G30" xr:uid="{AB8BA79A-BCE2-4966-BE2C-13FAEFBF107A}">
      <formula1>$Q$9:$S$9</formula1>
    </dataValidation>
    <dataValidation type="list" allowBlank="1" showInputMessage="1" showErrorMessage="1" error="LAS CATEGORIAS DE LAS ESTACIONES SON: 2, 3, 4 Y 5." sqref="L26" xr:uid="{076E6D8B-676B-48F5-85EC-388E834070DE}">
      <formula1>$Q$4:$V$4</formula1>
    </dataValidation>
    <dataValidation type="list" allowBlank="1" showInputMessage="1" showErrorMessage="1" sqref="L32 F32:G32" xr:uid="{5C352F3A-8334-49E5-BE9E-1B45F24B7862}">
      <formula1>$Q$5:$BB$5</formula1>
    </dataValidation>
    <dataValidation type="list" allowBlank="1" showInputMessage="1" showErrorMessage="1" error="LAS CATEGORIAS DE LAS ESTACIONES SON: 2, 3, 4 Y 5." sqref="L27" xr:uid="{5B30F400-E8D2-4863-BBF6-8D11033AC76E}">
      <formula1>$O$4:$U$4</formula1>
    </dataValidation>
  </dataValidations>
  <printOptions horizontalCentered="1"/>
  <pageMargins left="0.11811023622047245" right="0.11811023622047245" top="0.15748031496062992" bottom="0.15748031496062992" header="0" footer="0"/>
  <pageSetup paperSize="9" scale="72" orientation="portrait" r:id="rId1"/>
  <ignoredErrors>
    <ignoredError sqref="C44:E54 E40 E41 E42 C43 E43" unlockedFormula="1"/>
  </ignoredError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95BEC8-F304-4902-88AF-09CEBD78721C}">
  <sheetPr>
    <pageSetUpPr fitToPage="1"/>
  </sheetPr>
  <dimension ref="A1:XFC94"/>
  <sheetViews>
    <sheetView topLeftCell="A12" workbookViewId="0">
      <selection activeCell="A18" sqref="A18"/>
    </sheetView>
  </sheetViews>
  <sheetFormatPr baseColWidth="10" defaultColWidth="0" defaultRowHeight="14.45" customHeight="1" zeroHeight="1" x14ac:dyDescent="0.25"/>
  <cols>
    <col min="1" max="1" width="19.42578125" style="6" customWidth="1"/>
    <col min="2" max="2" width="16" style="27" customWidth="1"/>
    <col min="3" max="3" width="10.5703125" style="27" customWidth="1"/>
    <col min="4" max="4" width="5.7109375" style="27" customWidth="1"/>
    <col min="5" max="5" width="8.140625" style="27" customWidth="1"/>
    <col min="6" max="6" width="10.140625" style="27" customWidth="1"/>
    <col min="7" max="7" width="9.5703125" style="27" customWidth="1"/>
    <col min="8" max="8" width="1.28515625" style="27" customWidth="1"/>
    <col min="9" max="9" width="9.7109375" style="27" customWidth="1"/>
    <col min="10" max="10" width="10.7109375" style="27" customWidth="1"/>
    <col min="11" max="11" width="11.140625" style="27" customWidth="1"/>
    <col min="12" max="12" width="9.42578125" style="8" customWidth="1"/>
    <col min="13" max="14" width="11.5703125" customWidth="1"/>
    <col min="15" max="15" width="6.42578125" hidden="1"/>
    <col min="16" max="51" width="6.42578125" style="38" hidden="1"/>
    <col min="52" max="52" width="6.42578125" style="39" hidden="1"/>
    <col min="53" max="16383" width="6.42578125" hidden="1"/>
    <col min="16384" max="16384" width="6" hidden="1"/>
  </cols>
  <sheetData>
    <row r="1" spans="1:54" ht="6" customHeight="1" x14ac:dyDescent="0.25">
      <c r="A1" s="1"/>
      <c r="B1" s="2"/>
      <c r="C1" s="1"/>
      <c r="D1" s="1"/>
      <c r="E1" s="1"/>
      <c r="F1" s="1"/>
      <c r="G1" s="1"/>
      <c r="H1" s="1"/>
      <c r="I1" s="1"/>
      <c r="J1" s="1"/>
      <c r="K1" s="1"/>
      <c r="L1" s="1"/>
      <c r="M1" s="52"/>
      <c r="N1" s="75"/>
    </row>
    <row r="2" spans="1:54" ht="23.25" x14ac:dyDescent="0.25">
      <c r="A2" s="1"/>
      <c r="B2" s="1"/>
      <c r="C2" s="3" t="s">
        <v>0</v>
      </c>
      <c r="D2" s="3"/>
      <c r="E2" s="3"/>
      <c r="F2" s="3"/>
      <c r="G2" s="3"/>
      <c r="H2" s="1"/>
      <c r="I2" s="1"/>
      <c r="J2" s="1"/>
      <c r="K2" s="1"/>
      <c r="L2" s="1"/>
      <c r="M2" s="52"/>
      <c r="N2" s="75"/>
      <c r="O2" s="38"/>
    </row>
    <row r="3" spans="1:54" ht="11.45" customHeight="1" x14ac:dyDescent="0.25">
      <c r="A3" s="1"/>
      <c r="B3" s="4"/>
      <c r="C3" s="5"/>
      <c r="D3" s="5"/>
      <c r="E3" s="5"/>
      <c r="F3" s="5"/>
      <c r="G3" s="5"/>
      <c r="H3" s="4"/>
      <c r="I3" s="4"/>
      <c r="J3" s="4"/>
      <c r="K3" s="4"/>
      <c r="L3" s="4"/>
      <c r="M3" s="52"/>
      <c r="N3" s="75"/>
    </row>
    <row r="4" spans="1:54" ht="43.15" customHeight="1" x14ac:dyDescent="0.25">
      <c r="B4" s="7" t="s">
        <v>1</v>
      </c>
      <c r="C4" s="373" t="s">
        <v>2</v>
      </c>
      <c r="D4" s="374"/>
      <c r="E4" s="374"/>
      <c r="F4" s="374"/>
      <c r="G4" s="374"/>
      <c r="H4" s="374"/>
      <c r="I4" s="374"/>
      <c r="J4" s="374"/>
      <c r="K4" s="374"/>
      <c r="L4" s="375"/>
      <c r="M4" s="52"/>
      <c r="N4" s="75"/>
      <c r="P4" s="41">
        <v>2</v>
      </c>
      <c r="Q4" s="41">
        <v>3</v>
      </c>
      <c r="R4" s="41">
        <v>4</v>
      </c>
      <c r="S4" s="41">
        <v>5</v>
      </c>
      <c r="T4" s="41">
        <v>6</v>
      </c>
    </row>
    <row r="5" spans="1:54" ht="16.899999999999999" customHeight="1" x14ac:dyDescent="0.25">
      <c r="B5" s="9" t="s">
        <v>3</v>
      </c>
      <c r="C5" s="376"/>
      <c r="D5" s="377"/>
      <c r="E5" s="377"/>
      <c r="F5" s="377"/>
      <c r="G5" s="377"/>
      <c r="H5" s="377"/>
      <c r="I5" s="377"/>
      <c r="J5" s="377"/>
      <c r="K5" s="377"/>
      <c r="L5" s="378"/>
      <c r="M5" s="52"/>
      <c r="N5" s="75"/>
      <c r="P5" s="40">
        <v>0</v>
      </c>
      <c r="Q5" s="40">
        <v>1</v>
      </c>
      <c r="R5" s="40">
        <v>2</v>
      </c>
      <c r="S5" s="40">
        <v>3</v>
      </c>
      <c r="T5" s="40">
        <v>4</v>
      </c>
      <c r="U5" s="40">
        <v>5</v>
      </c>
      <c r="V5" s="40">
        <v>6</v>
      </c>
      <c r="W5" s="40">
        <v>7</v>
      </c>
      <c r="X5" s="40">
        <v>8</v>
      </c>
      <c r="Y5" s="40">
        <v>9</v>
      </c>
      <c r="Z5" s="40">
        <v>10</v>
      </c>
      <c r="AA5" s="40">
        <v>11</v>
      </c>
      <c r="AB5" s="40">
        <v>12</v>
      </c>
      <c r="AC5" s="40">
        <v>13</v>
      </c>
      <c r="AD5" s="40">
        <v>14</v>
      </c>
      <c r="AE5" s="40">
        <v>15</v>
      </c>
      <c r="AF5" s="40">
        <v>16</v>
      </c>
      <c r="AG5" s="40">
        <v>17</v>
      </c>
      <c r="AH5" s="40">
        <v>18</v>
      </c>
      <c r="AI5" s="40">
        <v>19</v>
      </c>
      <c r="AJ5" s="40">
        <v>20</v>
      </c>
      <c r="AK5" s="40">
        <v>21</v>
      </c>
      <c r="AL5" s="40">
        <v>22</v>
      </c>
      <c r="AM5" s="40">
        <v>23</v>
      </c>
      <c r="AN5" s="40">
        <v>24</v>
      </c>
      <c r="AO5" s="40">
        <v>25</v>
      </c>
      <c r="AP5" s="40">
        <v>26</v>
      </c>
      <c r="AQ5" s="40">
        <v>27</v>
      </c>
      <c r="AR5" s="40">
        <v>28</v>
      </c>
      <c r="AS5" s="40">
        <v>29</v>
      </c>
      <c r="AT5" s="40">
        <v>30</v>
      </c>
      <c r="AU5" s="40">
        <v>31</v>
      </c>
      <c r="AV5" s="40">
        <v>32</v>
      </c>
      <c r="AW5" s="40">
        <v>33</v>
      </c>
      <c r="AX5" s="40">
        <v>34</v>
      </c>
      <c r="AY5" s="40">
        <v>35</v>
      </c>
      <c r="AZ5" s="40">
        <v>36</v>
      </c>
    </row>
    <row r="6" spans="1:54" ht="4.1500000000000004" customHeight="1" x14ac:dyDescent="0.25">
      <c r="B6" s="287"/>
      <c r="C6" s="288"/>
      <c r="D6" s="288"/>
      <c r="E6" s="288"/>
      <c r="F6" s="288"/>
      <c r="G6" s="288"/>
      <c r="H6" s="288"/>
      <c r="I6" s="288"/>
      <c r="J6" s="288"/>
      <c r="K6" s="288"/>
      <c r="L6" s="288"/>
      <c r="M6" s="52"/>
      <c r="N6" s="75"/>
      <c r="P6" s="286"/>
      <c r="Q6" s="286"/>
      <c r="R6" s="286"/>
      <c r="S6" s="286"/>
      <c r="T6" s="286"/>
      <c r="U6" s="286"/>
      <c r="V6" s="286"/>
      <c r="W6" s="286"/>
      <c r="X6" s="286"/>
      <c r="Y6" s="286"/>
      <c r="Z6" s="286"/>
      <c r="AA6" s="286"/>
      <c r="AB6" s="286"/>
      <c r="AC6" s="286"/>
      <c r="AD6" s="286"/>
      <c r="AE6" s="286"/>
      <c r="AF6" s="286"/>
      <c r="AG6" s="286"/>
      <c r="AH6" s="286"/>
      <c r="AI6" s="286"/>
      <c r="AJ6" s="286"/>
      <c r="AK6" s="286"/>
      <c r="AL6" s="286"/>
      <c r="AM6" s="286"/>
      <c r="AN6" s="286"/>
      <c r="AO6" s="286"/>
      <c r="AP6" s="286"/>
      <c r="AQ6" s="286"/>
      <c r="AR6" s="286"/>
      <c r="AS6" s="286"/>
      <c r="AT6" s="286"/>
      <c r="AU6" s="286"/>
      <c r="AV6" s="286"/>
      <c r="AW6" s="286"/>
      <c r="AX6" s="286"/>
      <c r="AY6" s="286"/>
      <c r="AZ6" s="286"/>
    </row>
    <row r="7" spans="1:54" ht="22.9" customHeight="1" x14ac:dyDescent="0.25">
      <c r="B7" s="386" t="s">
        <v>68</v>
      </c>
      <c r="C7" s="387"/>
      <c r="D7" s="387"/>
      <c r="E7" s="387"/>
      <c r="F7" s="387"/>
      <c r="G7" s="387"/>
      <c r="H7" s="387"/>
      <c r="I7" s="387"/>
      <c r="J7" s="387"/>
      <c r="K7" s="387"/>
      <c r="L7" s="388"/>
      <c r="M7" s="52"/>
      <c r="N7" s="75"/>
      <c r="Q7" s="286"/>
      <c r="R7" s="286"/>
      <c r="S7" s="286"/>
      <c r="T7" s="286"/>
      <c r="U7" s="286"/>
      <c r="V7" s="286"/>
      <c r="W7" s="286"/>
      <c r="X7" s="286"/>
      <c r="Y7" s="286"/>
      <c r="Z7" s="286"/>
      <c r="AA7" s="286"/>
      <c r="AB7" s="286"/>
      <c r="AC7" s="286"/>
      <c r="AD7" s="286"/>
      <c r="AE7" s="286"/>
      <c r="AF7" s="286"/>
      <c r="AG7" s="286"/>
      <c r="AH7" s="286"/>
      <c r="AI7" s="286"/>
      <c r="AJ7" s="286"/>
      <c r="AK7" s="286"/>
      <c r="AL7" s="286"/>
      <c r="AM7" s="286"/>
      <c r="AN7" s="286"/>
      <c r="AO7" s="286"/>
      <c r="AP7" s="286"/>
      <c r="AQ7" s="286"/>
      <c r="AR7" s="286"/>
      <c r="AS7" s="286"/>
      <c r="AT7" s="286"/>
      <c r="AU7" s="286"/>
      <c r="AV7" s="286"/>
      <c r="AW7" s="286"/>
      <c r="AX7" s="286"/>
      <c r="AY7" s="286"/>
      <c r="AZ7" s="286"/>
      <c r="BA7" s="286"/>
      <c r="BB7" s="286"/>
    </row>
    <row r="8" spans="1:54" ht="4.1500000000000004" customHeight="1" x14ac:dyDescent="0.25">
      <c r="A8" s="1"/>
      <c r="B8" s="10"/>
      <c r="C8" s="11"/>
      <c r="D8" s="11"/>
      <c r="E8" s="11"/>
      <c r="F8" s="11"/>
      <c r="G8" s="11"/>
      <c r="H8" s="11"/>
      <c r="I8" s="11"/>
      <c r="J8" s="11"/>
      <c r="K8" s="11"/>
      <c r="L8" s="16"/>
      <c r="M8" s="52"/>
      <c r="N8" s="75"/>
    </row>
    <row r="9" spans="1:54" ht="20.45" customHeight="1" x14ac:dyDescent="0.25">
      <c r="A9" s="12"/>
      <c r="B9" s="462" t="s">
        <v>51</v>
      </c>
      <c r="C9" s="463"/>
      <c r="D9" s="463"/>
      <c r="E9" s="463"/>
      <c r="F9" s="463"/>
      <c r="G9" s="463"/>
      <c r="H9" s="463"/>
      <c r="I9" s="463"/>
      <c r="J9" s="463"/>
      <c r="K9" s="379" t="s">
        <v>72</v>
      </c>
      <c r="L9" s="380"/>
      <c r="M9" s="52"/>
      <c r="N9" s="75"/>
    </row>
    <row r="10" spans="1:54" ht="4.9000000000000004" customHeight="1" x14ac:dyDescent="0.25">
      <c r="A10" s="1"/>
      <c r="B10" s="13"/>
      <c r="C10" s="4"/>
      <c r="D10" s="4"/>
      <c r="E10" s="4"/>
      <c r="F10" s="4"/>
      <c r="G10" s="4"/>
      <c r="H10" s="4"/>
      <c r="I10" s="4"/>
      <c r="J10" s="57"/>
      <c r="K10" s="57"/>
      <c r="L10" s="4"/>
      <c r="M10" s="52"/>
      <c r="N10" s="75"/>
    </row>
    <row r="11" spans="1:54" ht="148.5" customHeight="1" x14ac:dyDescent="0.25">
      <c r="B11" s="464" t="s">
        <v>67</v>
      </c>
      <c r="C11" s="465"/>
      <c r="D11" s="465"/>
      <c r="E11" s="465"/>
      <c r="F11" s="465"/>
      <c r="G11" s="465"/>
      <c r="H11" s="465"/>
      <c r="I11" s="465"/>
      <c r="J11" s="465"/>
      <c r="K11" s="465"/>
      <c r="L11" s="466"/>
      <c r="M11" s="52"/>
      <c r="N11" s="76"/>
    </row>
    <row r="12" spans="1:54" ht="19.899999999999999" customHeight="1" x14ac:dyDescent="0.25">
      <c r="B12" s="416" t="s">
        <v>40</v>
      </c>
      <c r="C12" s="417"/>
      <c r="D12" s="417"/>
      <c r="E12" s="417"/>
      <c r="F12" s="417"/>
      <c r="G12" s="417"/>
      <c r="H12" s="417"/>
      <c r="I12" s="417"/>
      <c r="J12" s="417"/>
      <c r="K12" s="417"/>
      <c r="L12" s="418"/>
      <c r="M12" s="52"/>
      <c r="N12" s="75"/>
    </row>
    <row r="13" spans="1:54" ht="13.9" customHeight="1" x14ac:dyDescent="0.25">
      <c r="B13" s="460" t="s">
        <v>39</v>
      </c>
      <c r="C13" s="424" t="s">
        <v>4</v>
      </c>
      <c r="D13" s="424"/>
      <c r="E13" s="424"/>
      <c r="F13" s="336" t="s">
        <v>5</v>
      </c>
      <c r="G13" s="336"/>
      <c r="H13" s="336"/>
      <c r="I13" s="336"/>
      <c r="J13" s="336"/>
      <c r="K13" s="336"/>
      <c r="M13" s="52"/>
      <c r="N13" s="75"/>
    </row>
    <row r="14" spans="1:54" ht="14.45" customHeight="1" x14ac:dyDescent="0.25">
      <c r="B14" s="461"/>
      <c r="C14" s="424" t="s">
        <v>6</v>
      </c>
      <c r="D14" s="424"/>
      <c r="E14" s="424"/>
      <c r="F14" s="296">
        <v>2</v>
      </c>
      <c r="G14" s="296">
        <v>3</v>
      </c>
      <c r="H14" s="363">
        <v>4</v>
      </c>
      <c r="I14" s="363"/>
      <c r="J14" s="296">
        <v>5</v>
      </c>
      <c r="K14" s="296">
        <v>6</v>
      </c>
      <c r="M14" s="52"/>
      <c r="N14" s="75"/>
    </row>
    <row r="15" spans="1:54" ht="17.25" customHeight="1" x14ac:dyDescent="0.25">
      <c r="B15" s="6"/>
      <c r="C15" s="415" t="s">
        <v>46</v>
      </c>
      <c r="D15" s="415"/>
      <c r="E15" s="415"/>
      <c r="F15" s="293">
        <v>6</v>
      </c>
      <c r="G15" s="293">
        <v>5.25</v>
      </c>
      <c r="H15" s="422">
        <v>4.5</v>
      </c>
      <c r="I15" s="422"/>
      <c r="J15" s="294">
        <v>3</v>
      </c>
      <c r="K15" s="297">
        <v>4.5</v>
      </c>
      <c r="M15" s="52"/>
      <c r="N15" s="75"/>
    </row>
    <row r="16" spans="1:54" ht="15.6" customHeight="1" x14ac:dyDescent="0.25">
      <c r="B16" s="6"/>
      <c r="C16" s="415" t="s">
        <v>31</v>
      </c>
      <c r="D16" s="415"/>
      <c r="E16" s="415"/>
      <c r="F16" s="108">
        <v>1158.98</v>
      </c>
      <c r="G16" s="108">
        <v>1014.1</v>
      </c>
      <c r="H16" s="423">
        <v>869.23</v>
      </c>
      <c r="I16" s="423"/>
      <c r="J16" s="284">
        <v>579.49</v>
      </c>
      <c r="K16" s="298">
        <v>869.23</v>
      </c>
      <c r="M16" s="52"/>
      <c r="N16" s="75"/>
    </row>
    <row r="17" spans="1:53" ht="3.6" customHeight="1" thickBot="1" x14ac:dyDescent="0.3">
      <c r="B17" s="16"/>
      <c r="C17" s="12"/>
      <c r="D17" s="12"/>
      <c r="E17" s="12"/>
      <c r="F17" s="12"/>
      <c r="G17" s="12"/>
      <c r="H17" s="12"/>
      <c r="I17" s="56"/>
      <c r="J17" s="12"/>
      <c r="K17" s="18"/>
      <c r="L17" s="19"/>
      <c r="M17" s="52"/>
      <c r="N17" s="75"/>
    </row>
    <row r="18" spans="1:53" ht="22.15" customHeight="1" thickTop="1" thickBot="1" x14ac:dyDescent="0.3">
      <c r="A18" s="20"/>
      <c r="B18" s="21" t="s">
        <v>9</v>
      </c>
      <c r="C18" s="453"/>
      <c r="D18" s="454"/>
      <c r="E18" s="454"/>
      <c r="F18" s="454"/>
      <c r="G18" s="454"/>
      <c r="H18" s="454"/>
      <c r="I18" s="455"/>
      <c r="J18" s="364" t="s">
        <v>10</v>
      </c>
      <c r="K18" s="365"/>
      <c r="L18" s="205"/>
      <c r="M18" s="52"/>
      <c r="N18" s="53"/>
      <c r="O18" s="53"/>
    </row>
    <row r="19" spans="1:53" s="70" customFormat="1" ht="5.45" customHeight="1" thickTop="1" x14ac:dyDescent="0.25">
      <c r="A19" s="86"/>
      <c r="B19" s="66"/>
      <c r="C19" s="51"/>
      <c r="D19" s="51"/>
      <c r="E19" s="51"/>
      <c r="F19" s="51"/>
      <c r="G19" s="51"/>
      <c r="H19" s="102"/>
      <c r="I19" s="51"/>
      <c r="J19" s="93"/>
      <c r="K19" s="67"/>
      <c r="L19" s="94"/>
      <c r="M19" s="103"/>
      <c r="N19" s="103"/>
      <c r="O19" s="103"/>
      <c r="P19" s="68"/>
      <c r="Q19" s="68"/>
      <c r="R19" s="68"/>
      <c r="S19" s="68"/>
      <c r="T19" s="68"/>
      <c r="U19" s="68"/>
      <c r="V19" s="68"/>
      <c r="W19" s="68"/>
      <c r="X19" s="68"/>
      <c r="Y19" s="68"/>
      <c r="Z19" s="68"/>
      <c r="AA19" s="68"/>
      <c r="AB19" s="68"/>
      <c r="AC19" s="68"/>
      <c r="AD19" s="68"/>
      <c r="AE19" s="68"/>
      <c r="AF19" s="68"/>
      <c r="AG19" s="68"/>
      <c r="AH19" s="68"/>
      <c r="AI19" s="68"/>
      <c r="AJ19" s="68"/>
      <c r="AK19" s="68"/>
      <c r="AL19" s="68"/>
      <c r="AM19" s="68"/>
      <c r="AN19" s="68"/>
      <c r="AO19" s="68"/>
      <c r="AP19" s="68"/>
      <c r="AQ19" s="68"/>
      <c r="AR19" s="68"/>
      <c r="AS19" s="68"/>
      <c r="AT19" s="68"/>
      <c r="AU19" s="68"/>
      <c r="AV19" s="68"/>
      <c r="AW19" s="68"/>
      <c r="AX19" s="68"/>
      <c r="AY19" s="68"/>
      <c r="AZ19" s="69"/>
    </row>
    <row r="20" spans="1:53" s="103" customFormat="1" ht="1.1499999999999999" customHeight="1" thickBot="1" x14ac:dyDescent="0.3">
      <c r="A20" s="31"/>
      <c r="B20" s="32"/>
      <c r="C20" s="37"/>
      <c r="D20" s="37"/>
      <c r="E20" s="37"/>
      <c r="F20" s="104"/>
      <c r="G20" s="104"/>
      <c r="H20" s="105"/>
      <c r="I20" s="37"/>
      <c r="J20" s="32"/>
      <c r="K20" s="95"/>
      <c r="L20" s="36"/>
      <c r="M20" s="91"/>
      <c r="N20" s="54"/>
      <c r="O20" s="54"/>
      <c r="P20" s="106"/>
      <c r="Q20" s="106"/>
      <c r="R20" s="106"/>
      <c r="S20" s="106"/>
      <c r="T20" s="106"/>
      <c r="U20" s="106"/>
      <c r="V20" s="106"/>
      <c r="W20" s="106"/>
      <c r="X20" s="106"/>
      <c r="Y20" s="106"/>
      <c r="Z20" s="106"/>
      <c r="AA20" s="106"/>
      <c r="AB20" s="106"/>
      <c r="AC20" s="106"/>
      <c r="AD20" s="106"/>
      <c r="AE20" s="106"/>
      <c r="AF20" s="106"/>
      <c r="AG20" s="106"/>
      <c r="AH20" s="106"/>
      <c r="AI20" s="106"/>
      <c r="AJ20" s="106"/>
      <c r="AK20" s="106"/>
      <c r="AL20" s="106"/>
      <c r="AM20" s="106"/>
      <c r="AN20" s="106"/>
      <c r="AO20" s="106"/>
      <c r="AP20" s="106"/>
      <c r="AQ20" s="106"/>
      <c r="AR20" s="106"/>
      <c r="AS20" s="106"/>
      <c r="AT20" s="106"/>
      <c r="AU20" s="106"/>
      <c r="AV20" s="106"/>
      <c r="AW20" s="106"/>
      <c r="AX20" s="106"/>
      <c r="AY20" s="106"/>
      <c r="AZ20" s="107"/>
    </row>
    <row r="21" spans="1:53" s="30" customFormat="1" ht="20.45" customHeight="1" thickTop="1" thickBot="1" x14ac:dyDescent="0.3">
      <c r="A21" s="31"/>
      <c r="B21" s="456" t="s">
        <v>38</v>
      </c>
      <c r="C21" s="456"/>
      <c r="D21" s="456"/>
      <c r="E21" s="77"/>
      <c r="F21" s="457"/>
      <c r="G21" s="458"/>
      <c r="H21" s="87"/>
      <c r="I21" s="37"/>
      <c r="J21" s="32"/>
      <c r="K21" s="459"/>
      <c r="L21" s="459"/>
      <c r="M21" s="91"/>
      <c r="N21" s="54"/>
      <c r="O21" s="54"/>
      <c r="P21" s="42"/>
      <c r="Q21" s="42"/>
      <c r="R21" s="42"/>
      <c r="S21" s="42"/>
      <c r="T21" s="42"/>
      <c r="U21" s="42"/>
      <c r="V21" s="42"/>
      <c r="W21" s="42"/>
      <c r="X21" s="42"/>
      <c r="Y21" s="42"/>
      <c r="Z21" s="42"/>
      <c r="AA21" s="42"/>
      <c r="AB21" s="42"/>
      <c r="AC21" s="42"/>
      <c r="AD21" s="42"/>
      <c r="AE21" s="42"/>
      <c r="AF21" s="42"/>
      <c r="AG21" s="42"/>
      <c r="AH21" s="42"/>
      <c r="AI21" s="42"/>
      <c r="AJ21" s="42"/>
      <c r="AK21" s="42"/>
      <c r="AL21" s="42"/>
      <c r="AM21" s="42"/>
      <c r="AN21" s="42"/>
      <c r="AO21" s="42"/>
      <c r="AP21" s="42"/>
      <c r="AQ21" s="42"/>
      <c r="AR21" s="42"/>
      <c r="AS21" s="42"/>
      <c r="AT21" s="42"/>
      <c r="AU21" s="42"/>
      <c r="AV21" s="42"/>
      <c r="AW21" s="42"/>
      <c r="AX21" s="42"/>
      <c r="AY21" s="42"/>
      <c r="AZ21" s="43"/>
    </row>
    <row r="22" spans="1:53" ht="6.6" customHeight="1" thickTop="1" thickBot="1" x14ac:dyDescent="0.3">
      <c r="A22" s="63"/>
      <c r="B22" s="78"/>
      <c r="C22" s="79"/>
      <c r="D22" s="79"/>
      <c r="E22" s="80"/>
      <c r="F22" s="24"/>
      <c r="G22" s="24"/>
      <c r="H22" s="65"/>
      <c r="I22" s="31"/>
      <c r="J22" s="71"/>
      <c r="K22" s="71"/>
      <c r="L22" s="71"/>
      <c r="M22" s="52"/>
      <c r="N22" s="53"/>
      <c r="O22" s="53"/>
    </row>
    <row r="23" spans="1:53" ht="22.9" customHeight="1" thickTop="1" thickBot="1" x14ac:dyDescent="0.3">
      <c r="A23" s="63"/>
      <c r="B23" s="439" t="s">
        <v>41</v>
      </c>
      <c r="C23" s="439"/>
      <c r="D23" s="439"/>
      <c r="E23" s="440"/>
      <c r="F23" s="441"/>
      <c r="G23" s="442"/>
      <c r="H23" s="88"/>
      <c r="I23" s="444" t="s">
        <v>54</v>
      </c>
      <c r="J23" s="445"/>
      <c r="K23" s="445"/>
      <c r="L23" s="446"/>
      <c r="M23" s="52"/>
      <c r="N23" s="75"/>
    </row>
    <row r="24" spans="1:53" s="72" customFormat="1" ht="6" customHeight="1" thickTop="1" x14ac:dyDescent="0.25">
      <c r="A24" s="63"/>
      <c r="B24" s="23"/>
      <c r="C24" s="64"/>
      <c r="D24" s="64"/>
      <c r="E24" s="64"/>
      <c r="F24" s="24"/>
      <c r="G24" s="24"/>
      <c r="H24" s="85"/>
      <c r="I24" s="447"/>
      <c r="J24" s="448"/>
      <c r="K24" s="448"/>
      <c r="L24" s="449"/>
      <c r="M24" s="8"/>
      <c r="N24" s="53"/>
      <c r="Q24" s="73"/>
      <c r="R24" s="73"/>
      <c r="S24" s="73"/>
      <c r="T24" s="73"/>
      <c r="U24" s="73"/>
      <c r="V24" s="73"/>
      <c r="W24" s="73"/>
      <c r="X24" s="73"/>
      <c r="Y24" s="73"/>
      <c r="Z24" s="73"/>
      <c r="AA24" s="73"/>
      <c r="AB24" s="73"/>
      <c r="AC24" s="73"/>
      <c r="AD24" s="73"/>
      <c r="AE24" s="73"/>
      <c r="AF24" s="73"/>
      <c r="AG24" s="73"/>
      <c r="AH24" s="73"/>
      <c r="AI24" s="73"/>
      <c r="AJ24" s="73"/>
      <c r="AK24" s="73"/>
      <c r="AL24" s="73"/>
      <c r="AM24" s="73"/>
      <c r="AN24" s="73"/>
      <c r="AO24" s="73"/>
      <c r="AP24" s="73"/>
      <c r="AQ24" s="73"/>
      <c r="AR24" s="73"/>
      <c r="AS24" s="73"/>
      <c r="AT24" s="73"/>
      <c r="AU24" s="73"/>
      <c r="AV24" s="73"/>
      <c r="AW24" s="73"/>
      <c r="AX24" s="73"/>
      <c r="AY24" s="73"/>
      <c r="AZ24" s="73"/>
      <c r="BA24" s="74"/>
    </row>
    <row r="25" spans="1:53" ht="14.45" hidden="1" customHeight="1" x14ac:dyDescent="0.25">
      <c r="B25" s="6"/>
      <c r="C25" s="401" t="s">
        <v>8</v>
      </c>
      <c r="D25" s="401"/>
      <c r="E25" s="401"/>
      <c r="F25" s="401"/>
      <c r="G25" s="401"/>
      <c r="H25" s="48"/>
      <c r="I25" s="447"/>
      <c r="J25" s="448"/>
      <c r="K25" s="448"/>
      <c r="L25" s="449"/>
      <c r="M25" s="8"/>
      <c r="N25" s="75"/>
      <c r="P25"/>
      <c r="AZ25" s="38"/>
      <c r="BA25" s="39"/>
    </row>
    <row r="26" spans="1:53" ht="39" customHeight="1" x14ac:dyDescent="0.25">
      <c r="B26" s="25"/>
      <c r="C26" s="50" t="s">
        <v>36</v>
      </c>
      <c r="D26" s="443" t="s">
        <v>47</v>
      </c>
      <c r="E26" s="443"/>
      <c r="F26" s="369" t="s">
        <v>12</v>
      </c>
      <c r="G26" s="369"/>
      <c r="H26" s="46"/>
      <c r="I26" s="450"/>
      <c r="J26" s="451"/>
      <c r="K26" s="451"/>
      <c r="L26" s="452"/>
      <c r="M26" s="8"/>
      <c r="N26" s="53"/>
      <c r="P26"/>
      <c r="AZ26" s="38"/>
      <c r="BA26" s="39"/>
    </row>
    <row r="27" spans="1:53" ht="13.9" customHeight="1" x14ac:dyDescent="0.25">
      <c r="B27" s="26" t="s">
        <v>13</v>
      </c>
      <c r="C27" s="81" t="str">
        <f>IF(OR(F21="",F23=""),"",IF(OR(F21=0,F21&lt;13),F21,IF(F21&gt;12,12,"")))</f>
        <v/>
      </c>
      <c r="D27" s="437" t="str">
        <f>IF(OR(F21="",F23=""),"",IF(C27&lt;12,F23,""))</f>
        <v/>
      </c>
      <c r="E27" s="437"/>
      <c r="F27" s="438">
        <f>IF(OR(C27="",D27=""),0,(12-C27)*D27)</f>
        <v>0</v>
      </c>
      <c r="G27" s="438"/>
      <c r="H27" s="47"/>
      <c r="I27" s="96"/>
      <c r="J27" s="97"/>
      <c r="K27" s="436"/>
      <c r="L27" s="436"/>
      <c r="M27" s="92"/>
      <c r="N27" s="53"/>
      <c r="P27"/>
      <c r="AZ27" s="38"/>
      <c r="BA27" s="39"/>
    </row>
    <row r="28" spans="1:53" ht="13.9" customHeight="1" x14ac:dyDescent="0.25">
      <c r="B28" s="26" t="s">
        <v>14</v>
      </c>
      <c r="C28" s="81" t="str">
        <f>IF(OR(F21="",F23=""),"",IF(OR(F21=0,F21&lt;13),0,IF(F21&gt;24,12,F21-12)))</f>
        <v/>
      </c>
      <c r="D28" s="437" t="str">
        <f>IF(OR(F21="",F23=""),"",IF(C28=12,"",IF(D27&lt;&gt;"",D27*1.01,F23)))</f>
        <v/>
      </c>
      <c r="E28" s="437"/>
      <c r="F28" s="438">
        <f>IF(OR(C28="",D28=""),0,(12-C28)*D28)</f>
        <v>0</v>
      </c>
      <c r="G28" s="438"/>
      <c r="H28" s="47"/>
      <c r="I28" s="96"/>
      <c r="J28" s="97"/>
      <c r="K28" s="436"/>
      <c r="L28" s="436"/>
      <c r="M28" s="92"/>
      <c r="N28" s="53"/>
      <c r="P28"/>
      <c r="AZ28" s="38"/>
      <c r="BA28" s="39"/>
    </row>
    <row r="29" spans="1:53" ht="13.9" customHeight="1" x14ac:dyDescent="0.25">
      <c r="B29" s="26" t="s">
        <v>15</v>
      </c>
      <c r="C29" s="81" t="str">
        <f>IF(OR(F21="",F23=""),"",IF(OR(F21=0,F21&lt;25),0,F21-24))</f>
        <v/>
      </c>
      <c r="D29" s="437" t="str">
        <f>IF(OR(F21="",F23=""),"",IF(C29=12,"",IF(D28&lt;&gt;"",D28*1.01,F23)))</f>
        <v/>
      </c>
      <c r="E29" s="437"/>
      <c r="F29" s="438">
        <f>IF(OR(C29="",D29=""),0,(12-C29)*D29)</f>
        <v>0</v>
      </c>
      <c r="G29" s="438"/>
      <c r="H29" s="47"/>
      <c r="I29" s="96"/>
      <c r="J29" s="97"/>
      <c r="K29" s="436"/>
      <c r="L29" s="436"/>
      <c r="M29" s="92"/>
      <c r="N29" s="53"/>
      <c r="P29"/>
      <c r="AZ29" s="38"/>
      <c r="BA29" s="39"/>
    </row>
    <row r="30" spans="1:53" ht="13.9" customHeight="1" x14ac:dyDescent="0.25">
      <c r="B30" s="26" t="s">
        <v>16</v>
      </c>
      <c r="C30" s="82"/>
      <c r="D30" s="434" t="str">
        <f>IF(OR(F21="",F23=""),"",IF(D29="",F23,D29*1.01))</f>
        <v/>
      </c>
      <c r="E30" s="434"/>
      <c r="F30" s="435">
        <f>IF(D30="",0,D30*12)</f>
        <v>0</v>
      </c>
      <c r="G30" s="435"/>
      <c r="H30" s="47"/>
      <c r="I30" s="98"/>
      <c r="J30" s="99"/>
      <c r="K30" s="436"/>
      <c r="L30" s="436"/>
      <c r="M30" s="92"/>
      <c r="N30" s="53"/>
      <c r="P30"/>
      <c r="AZ30" s="38"/>
      <c r="BA30" s="39"/>
    </row>
    <row r="31" spans="1:53" ht="13.9" customHeight="1" x14ac:dyDescent="0.25">
      <c r="B31" s="26" t="s">
        <v>17</v>
      </c>
      <c r="C31" s="82"/>
      <c r="D31" s="434" t="str">
        <f>IF(D30="","",D30*1.01)</f>
        <v/>
      </c>
      <c r="E31" s="434"/>
      <c r="F31" s="435">
        <f>IF(D31="",0,D31*12)</f>
        <v>0</v>
      </c>
      <c r="G31" s="435"/>
      <c r="H31" s="47"/>
      <c r="I31" s="98"/>
      <c r="J31" s="99"/>
      <c r="K31" s="436"/>
      <c r="L31" s="436"/>
      <c r="M31" s="92"/>
      <c r="N31" s="53"/>
      <c r="P31"/>
      <c r="AZ31" s="38"/>
      <c r="BA31" s="39"/>
    </row>
    <row r="32" spans="1:53" ht="13.9" customHeight="1" x14ac:dyDescent="0.25">
      <c r="B32" s="26" t="s">
        <v>18</v>
      </c>
      <c r="C32" s="82"/>
      <c r="D32" s="434" t="str">
        <f t="shared" ref="D32:D41" si="0">IF(D31="","",D31*1.01)</f>
        <v/>
      </c>
      <c r="E32" s="434"/>
      <c r="F32" s="435">
        <f t="shared" ref="F32:F41" si="1">IF(D32="",0,D32*12)</f>
        <v>0</v>
      </c>
      <c r="G32" s="435"/>
      <c r="H32" s="47"/>
      <c r="I32" s="98"/>
      <c r="J32" s="99"/>
      <c r="K32" s="436"/>
      <c r="L32" s="436"/>
      <c r="M32" s="92"/>
      <c r="N32" s="53"/>
      <c r="P32"/>
      <c r="AZ32" s="38"/>
      <c r="BA32" s="39"/>
    </row>
    <row r="33" spans="1:53" ht="13.9" customHeight="1" x14ac:dyDescent="0.25">
      <c r="B33" s="26" t="s">
        <v>19</v>
      </c>
      <c r="C33" s="82"/>
      <c r="D33" s="434" t="str">
        <f t="shared" si="0"/>
        <v/>
      </c>
      <c r="E33" s="434"/>
      <c r="F33" s="435">
        <f t="shared" si="1"/>
        <v>0</v>
      </c>
      <c r="G33" s="435"/>
      <c r="H33" s="47"/>
      <c r="I33" s="98"/>
      <c r="J33" s="99"/>
      <c r="K33" s="436"/>
      <c r="L33" s="436"/>
      <c r="M33" s="92"/>
      <c r="N33" s="53"/>
      <c r="P33"/>
      <c r="AZ33" s="38"/>
      <c r="BA33" s="39"/>
    </row>
    <row r="34" spans="1:53" ht="13.9" customHeight="1" x14ac:dyDescent="0.25">
      <c r="B34" s="26" t="s">
        <v>20</v>
      </c>
      <c r="C34" s="82"/>
      <c r="D34" s="434" t="str">
        <f t="shared" si="0"/>
        <v/>
      </c>
      <c r="E34" s="434"/>
      <c r="F34" s="435">
        <f t="shared" si="1"/>
        <v>0</v>
      </c>
      <c r="G34" s="435"/>
      <c r="H34" s="47"/>
      <c r="I34" s="98"/>
      <c r="J34" s="99"/>
      <c r="K34" s="436"/>
      <c r="L34" s="436"/>
      <c r="M34" s="92"/>
      <c r="N34" s="53"/>
      <c r="P34"/>
      <c r="AZ34" s="38"/>
      <c r="BA34" s="39"/>
    </row>
    <row r="35" spans="1:53" ht="13.9" customHeight="1" x14ac:dyDescent="0.25">
      <c r="B35" s="26" t="s">
        <v>21</v>
      </c>
      <c r="C35" s="82"/>
      <c r="D35" s="434" t="str">
        <f t="shared" si="0"/>
        <v/>
      </c>
      <c r="E35" s="434"/>
      <c r="F35" s="435">
        <f t="shared" si="1"/>
        <v>0</v>
      </c>
      <c r="G35" s="435"/>
      <c r="H35" s="47"/>
      <c r="I35" s="98"/>
      <c r="J35" s="99"/>
      <c r="K35" s="436"/>
      <c r="L35" s="436"/>
      <c r="M35" s="92"/>
      <c r="N35" s="53"/>
      <c r="P35"/>
      <c r="AZ35" s="38"/>
      <c r="BA35" s="39"/>
    </row>
    <row r="36" spans="1:53" ht="13.9" customHeight="1" x14ac:dyDescent="0.25">
      <c r="B36" s="26" t="s">
        <v>22</v>
      </c>
      <c r="C36" s="82"/>
      <c r="D36" s="434" t="str">
        <f t="shared" si="0"/>
        <v/>
      </c>
      <c r="E36" s="434"/>
      <c r="F36" s="435">
        <f t="shared" si="1"/>
        <v>0</v>
      </c>
      <c r="G36" s="435"/>
      <c r="H36" s="47"/>
      <c r="I36" s="98"/>
      <c r="J36" s="99"/>
      <c r="K36" s="436"/>
      <c r="L36" s="436"/>
      <c r="M36" s="92"/>
      <c r="N36" s="53"/>
      <c r="P36"/>
      <c r="AZ36" s="38"/>
      <c r="BA36" s="39"/>
    </row>
    <row r="37" spans="1:53" ht="13.9" customHeight="1" x14ac:dyDescent="0.25">
      <c r="B37" s="26" t="s">
        <v>23</v>
      </c>
      <c r="C37" s="82"/>
      <c r="D37" s="434" t="str">
        <f t="shared" si="0"/>
        <v/>
      </c>
      <c r="E37" s="434"/>
      <c r="F37" s="435">
        <f t="shared" si="1"/>
        <v>0</v>
      </c>
      <c r="G37" s="435"/>
      <c r="H37" s="47"/>
      <c r="I37" s="98"/>
      <c r="J37" s="99"/>
      <c r="K37" s="436"/>
      <c r="L37" s="436"/>
      <c r="M37" s="92"/>
      <c r="N37" s="53"/>
      <c r="P37"/>
      <c r="AZ37" s="38"/>
      <c r="BA37" s="39"/>
    </row>
    <row r="38" spans="1:53" ht="13.9" customHeight="1" x14ac:dyDescent="0.25">
      <c r="B38" s="26" t="s">
        <v>24</v>
      </c>
      <c r="C38" s="82"/>
      <c r="D38" s="434" t="str">
        <f t="shared" si="0"/>
        <v/>
      </c>
      <c r="E38" s="434"/>
      <c r="F38" s="435">
        <f t="shared" si="1"/>
        <v>0</v>
      </c>
      <c r="G38" s="435"/>
      <c r="H38" s="47"/>
      <c r="I38" s="98"/>
      <c r="J38" s="99"/>
      <c r="K38" s="436"/>
      <c r="L38" s="436"/>
      <c r="M38" s="92"/>
      <c r="N38" s="53"/>
      <c r="P38"/>
      <c r="AZ38" s="38"/>
      <c r="BA38" s="39"/>
    </row>
    <row r="39" spans="1:53" ht="13.9" customHeight="1" x14ac:dyDescent="0.25">
      <c r="B39" s="26" t="s">
        <v>25</v>
      </c>
      <c r="C39" s="82"/>
      <c r="D39" s="434" t="str">
        <f t="shared" si="0"/>
        <v/>
      </c>
      <c r="E39" s="434"/>
      <c r="F39" s="435">
        <f t="shared" si="1"/>
        <v>0</v>
      </c>
      <c r="G39" s="435"/>
      <c r="H39" s="47"/>
      <c r="I39" s="98"/>
      <c r="J39" s="99"/>
      <c r="K39" s="436"/>
      <c r="L39" s="436"/>
      <c r="M39" s="92"/>
      <c r="N39" s="53"/>
      <c r="P39"/>
      <c r="AZ39" s="38"/>
      <c r="BA39" s="39"/>
    </row>
    <row r="40" spans="1:53" ht="13.9" customHeight="1" x14ac:dyDescent="0.25">
      <c r="B40" s="26" t="s">
        <v>26</v>
      </c>
      <c r="C40" s="82"/>
      <c r="D40" s="434" t="str">
        <f t="shared" si="0"/>
        <v/>
      </c>
      <c r="E40" s="434"/>
      <c r="F40" s="435">
        <f t="shared" si="1"/>
        <v>0</v>
      </c>
      <c r="G40" s="435"/>
      <c r="H40" s="47"/>
      <c r="I40" s="98"/>
      <c r="J40" s="99"/>
      <c r="K40" s="436"/>
      <c r="L40" s="436"/>
      <c r="M40" s="92"/>
      <c r="N40" s="53"/>
      <c r="P40"/>
      <c r="AZ40" s="38"/>
      <c r="BA40" s="39"/>
    </row>
    <row r="41" spans="1:53" ht="13.9" customHeight="1" thickBot="1" x14ac:dyDescent="0.3">
      <c r="B41" s="26" t="s">
        <v>27</v>
      </c>
      <c r="C41" s="82"/>
      <c r="D41" s="434" t="str">
        <f t="shared" si="0"/>
        <v/>
      </c>
      <c r="E41" s="434"/>
      <c r="F41" s="435">
        <f t="shared" si="1"/>
        <v>0</v>
      </c>
      <c r="G41" s="435"/>
      <c r="H41" s="47"/>
      <c r="I41" s="98"/>
      <c r="J41" s="99"/>
      <c r="K41" s="436"/>
      <c r="L41" s="436"/>
      <c r="M41" s="92"/>
      <c r="N41" s="53"/>
      <c r="P41"/>
      <c r="AZ41" s="38"/>
      <c r="BA41" s="39"/>
    </row>
    <row r="42" spans="1:53" ht="16.5" thickBot="1" x14ac:dyDescent="0.3">
      <c r="B42" s="44" t="s">
        <v>35</v>
      </c>
      <c r="C42" s="425"/>
      <c r="D42" s="395"/>
      <c r="E42" s="395"/>
      <c r="F42" s="426">
        <f>SUM(F27:G41)</f>
        <v>0</v>
      </c>
      <c r="G42" s="427"/>
      <c r="H42" s="89"/>
      <c r="I42" s="36"/>
      <c r="J42" s="36"/>
      <c r="K42" s="428"/>
      <c r="L42" s="428"/>
      <c r="M42" s="8"/>
      <c r="N42" s="53"/>
      <c r="P42"/>
      <c r="AZ42" s="38"/>
      <c r="BA42" s="39"/>
    </row>
    <row r="43" spans="1:53" ht="21.6" customHeight="1" thickTop="1" thickBot="1" x14ac:dyDescent="0.3">
      <c r="A43" s="1"/>
      <c r="B43" s="139"/>
      <c r="C43" s="6"/>
      <c r="D43" s="429" t="s">
        <v>28</v>
      </c>
      <c r="E43" s="430"/>
      <c r="F43" s="431">
        <f>IF(F27&lt;&gt;" ",NPV(0.01,F28,F29,F30,F31,F32,F33,F34,F35,F36,F37,F38,F39,F40,F41)+F27,"")</f>
        <v>0</v>
      </c>
      <c r="G43" s="432"/>
      <c r="H43" s="137"/>
      <c r="I43" s="36"/>
      <c r="J43" s="100"/>
      <c r="K43" s="433"/>
      <c r="L43" s="433"/>
      <c r="M43" s="8"/>
      <c r="N43" s="53"/>
      <c r="P43"/>
      <c r="AZ43" s="38"/>
      <c r="BA43" s="39"/>
    </row>
    <row r="44" spans="1:53" ht="2.4500000000000002" customHeight="1" thickTop="1" x14ac:dyDescent="0.25">
      <c r="A44" s="1"/>
      <c r="B44" s="1"/>
      <c r="C44" s="1"/>
      <c r="D44" s="16"/>
      <c r="E44" s="16"/>
      <c r="F44" s="16"/>
      <c r="G44" s="16"/>
      <c r="H44" s="90"/>
      <c r="I44" s="36"/>
      <c r="J44" s="36"/>
      <c r="K44" s="36"/>
      <c r="L44" s="36"/>
      <c r="M44" s="8"/>
      <c r="N44" s="53"/>
      <c r="P44"/>
      <c r="AZ44" s="38"/>
      <c r="BA44" s="39"/>
    </row>
    <row r="45" spans="1:53" ht="14.25" customHeight="1" thickBot="1" x14ac:dyDescent="0.3">
      <c r="A45" s="12"/>
      <c r="B45" s="140" t="s">
        <v>37</v>
      </c>
      <c r="C45" s="12"/>
      <c r="D45" s="12"/>
      <c r="E45" s="12"/>
      <c r="F45" s="12"/>
      <c r="G45" s="12"/>
      <c r="H45" s="12"/>
      <c r="I45" s="12"/>
      <c r="J45" s="12"/>
      <c r="K45" s="12"/>
      <c r="L45" s="12"/>
      <c r="M45" s="52"/>
      <c r="N45" s="75"/>
    </row>
    <row r="46" spans="1:53" ht="76.150000000000006" customHeight="1" thickTop="1" thickBot="1" x14ac:dyDescent="0.3">
      <c r="B46" s="419"/>
      <c r="C46" s="420"/>
      <c r="D46" s="420"/>
      <c r="E46" s="420"/>
      <c r="F46" s="420"/>
      <c r="G46" s="420"/>
      <c r="H46" s="420"/>
      <c r="I46" s="420"/>
      <c r="J46" s="420"/>
      <c r="K46" s="420"/>
      <c r="L46" s="421"/>
      <c r="M46" s="52"/>
      <c r="N46" s="75"/>
    </row>
    <row r="47" spans="1:53" ht="6" customHeight="1" thickTop="1" thickBot="1" x14ac:dyDescent="0.3">
      <c r="A47" s="1"/>
      <c r="B47" s="16"/>
      <c r="C47" s="16"/>
      <c r="D47" s="16"/>
      <c r="E47" s="16"/>
      <c r="F47" s="16"/>
      <c r="G47" s="16"/>
      <c r="H47" s="16"/>
      <c r="I47" s="16"/>
      <c r="J47" s="16"/>
      <c r="K47" s="16"/>
      <c r="L47" s="16"/>
      <c r="M47" s="52"/>
      <c r="N47" s="75"/>
    </row>
    <row r="48" spans="1:53" ht="16.5" thickTop="1" thickBot="1" x14ac:dyDescent="0.3">
      <c r="B48" s="305"/>
      <c r="C48" s="28" t="s">
        <v>29</v>
      </c>
      <c r="D48" s="1"/>
      <c r="E48" s="1"/>
      <c r="F48" s="1"/>
      <c r="G48" s="1"/>
      <c r="H48" s="36"/>
      <c r="I48" s="1"/>
      <c r="J48" s="1"/>
      <c r="K48" s="1"/>
      <c r="L48" s="1"/>
      <c r="M48" s="8"/>
      <c r="N48" s="53"/>
      <c r="P48"/>
      <c r="AZ48" s="38"/>
      <c r="BA48" s="39"/>
    </row>
    <row r="49" spans="1:14" ht="15.75" thickTop="1" x14ac:dyDescent="0.25">
      <c r="A49" s="1"/>
      <c r="B49" s="1"/>
      <c r="C49" s="1"/>
      <c r="D49" s="1"/>
      <c r="E49" s="1"/>
      <c r="F49" s="1"/>
      <c r="G49" s="1"/>
      <c r="H49" s="1"/>
      <c r="I49" s="1"/>
      <c r="J49" s="1"/>
      <c r="K49" s="1"/>
      <c r="L49" s="1"/>
      <c r="M49" s="52"/>
      <c r="N49" s="75"/>
    </row>
    <row r="50" spans="1:14" ht="15" x14ac:dyDescent="0.25">
      <c r="A50" s="1"/>
      <c r="B50" s="1"/>
      <c r="C50" s="1"/>
      <c r="D50" s="1"/>
      <c r="E50" s="1"/>
      <c r="F50" s="1"/>
      <c r="G50" s="1"/>
      <c r="H50" s="1"/>
      <c r="I50" s="1"/>
      <c r="J50" s="1"/>
      <c r="K50" s="1"/>
      <c r="L50" s="1"/>
      <c r="M50" s="53"/>
      <c r="N50" s="53"/>
    </row>
    <row r="51" spans="1:14" ht="15" x14ac:dyDescent="0.25">
      <c r="A51" s="1"/>
      <c r="B51" s="1"/>
      <c r="C51" s="1"/>
      <c r="D51" s="1"/>
      <c r="E51" s="1"/>
      <c r="F51" s="1"/>
      <c r="G51" s="1"/>
      <c r="H51" s="1"/>
      <c r="I51" s="1"/>
      <c r="J51" s="1"/>
      <c r="K51" s="1"/>
      <c r="L51" s="1"/>
      <c r="M51" s="53"/>
      <c r="N51" s="53"/>
    </row>
    <row r="52" spans="1:14" ht="15" x14ac:dyDescent="0.25">
      <c r="A52" s="1"/>
      <c r="B52" s="1"/>
      <c r="C52" s="1"/>
      <c r="D52" s="1"/>
      <c r="E52" s="1"/>
      <c r="F52" s="1"/>
      <c r="G52" s="1"/>
      <c r="H52" s="1"/>
      <c r="I52" s="1"/>
      <c r="J52" s="1"/>
      <c r="K52" s="1"/>
      <c r="L52" s="1"/>
      <c r="M52" s="53"/>
      <c r="N52" s="53"/>
    </row>
    <row r="53" spans="1:14" ht="15" x14ac:dyDescent="0.25">
      <c r="A53" s="1"/>
      <c r="B53" s="1"/>
      <c r="C53" s="1"/>
      <c r="D53" s="1"/>
      <c r="E53" s="1"/>
      <c r="F53" s="1"/>
      <c r="G53" s="1"/>
      <c r="H53" s="1"/>
      <c r="I53" s="1"/>
      <c r="J53" s="1"/>
      <c r="K53" s="1"/>
      <c r="L53" s="1"/>
      <c r="M53" s="53"/>
      <c r="N53" s="53"/>
    </row>
    <row r="54" spans="1:14" ht="15" x14ac:dyDescent="0.25">
      <c r="A54" s="1"/>
      <c r="B54" s="1"/>
      <c r="C54" s="1"/>
      <c r="D54" s="1"/>
      <c r="E54" s="1"/>
      <c r="F54" s="1"/>
      <c r="G54" s="1"/>
      <c r="H54" s="1"/>
      <c r="I54" s="1"/>
      <c r="J54" s="1"/>
      <c r="K54" s="1"/>
      <c r="L54" s="1"/>
      <c r="M54" s="53"/>
      <c r="N54" s="53"/>
    </row>
    <row r="55" spans="1:14" ht="15" x14ac:dyDescent="0.25">
      <c r="A55" s="1"/>
      <c r="B55" s="1"/>
      <c r="C55" s="1"/>
      <c r="D55" s="1"/>
      <c r="E55" s="1"/>
      <c r="F55" s="1"/>
      <c r="G55" s="1"/>
      <c r="H55" s="1"/>
      <c r="I55" s="1"/>
      <c r="J55" s="1"/>
      <c r="K55" s="1"/>
      <c r="L55" s="1"/>
      <c r="M55" s="53"/>
      <c r="N55" s="53"/>
    </row>
    <row r="56" spans="1:14" ht="15" x14ac:dyDescent="0.25">
      <c r="A56" s="1"/>
      <c r="B56" s="1"/>
      <c r="C56" s="1"/>
      <c r="D56" s="1"/>
      <c r="E56" s="1"/>
      <c r="F56" s="1"/>
      <c r="G56" s="1"/>
      <c r="H56" s="1"/>
      <c r="I56" s="1"/>
      <c r="J56" s="1"/>
      <c r="K56" s="1"/>
      <c r="L56" s="1"/>
      <c r="M56" s="53"/>
      <c r="N56" s="53"/>
    </row>
    <row r="57" spans="1:14" ht="15" x14ac:dyDescent="0.25">
      <c r="A57" s="1"/>
      <c r="B57" s="1"/>
      <c r="C57" s="1"/>
      <c r="D57" s="1"/>
      <c r="E57" s="1"/>
      <c r="F57" s="1"/>
      <c r="G57" s="1"/>
      <c r="H57" s="1"/>
      <c r="I57" s="1"/>
      <c r="J57" s="1"/>
      <c r="K57" s="1"/>
      <c r="L57" s="1"/>
      <c r="M57" s="53"/>
      <c r="N57" s="53"/>
    </row>
    <row r="58" spans="1:14" ht="15" x14ac:dyDescent="0.25">
      <c r="A58" s="1"/>
      <c r="B58" s="1"/>
      <c r="C58" s="1"/>
      <c r="D58" s="1"/>
      <c r="E58" s="1"/>
      <c r="F58" s="1"/>
      <c r="G58" s="1"/>
      <c r="H58" s="1"/>
      <c r="I58" s="1"/>
      <c r="J58" s="1"/>
      <c r="K58" s="1"/>
      <c r="L58" s="1"/>
      <c r="M58" s="53"/>
      <c r="N58" s="53"/>
    </row>
    <row r="59" spans="1:14" ht="15" x14ac:dyDescent="0.25">
      <c r="A59" s="1"/>
      <c r="B59" s="1"/>
      <c r="C59" s="1"/>
      <c r="D59" s="1"/>
      <c r="E59" s="1"/>
      <c r="F59" s="1"/>
      <c r="G59" s="1"/>
      <c r="H59" s="1"/>
      <c r="I59" s="1"/>
      <c r="J59" s="1"/>
      <c r="K59" s="1"/>
      <c r="L59" s="1"/>
      <c r="M59" s="53"/>
      <c r="N59" s="53"/>
    </row>
    <row r="60" spans="1:14" ht="15" hidden="1" x14ac:dyDescent="0.25">
      <c r="A60" s="1"/>
      <c r="B60" s="1"/>
      <c r="C60" s="1"/>
      <c r="D60" s="1"/>
      <c r="E60" s="1"/>
      <c r="F60" s="1"/>
      <c r="G60" s="1"/>
      <c r="H60" s="1"/>
      <c r="I60" s="1"/>
      <c r="J60" s="1"/>
      <c r="K60" s="1"/>
      <c r="L60" s="1"/>
      <c r="M60" s="53"/>
      <c r="N60" s="53"/>
    </row>
    <row r="61" spans="1:14" ht="15" hidden="1" x14ac:dyDescent="0.25">
      <c r="A61" s="1"/>
      <c r="B61" s="1"/>
      <c r="C61" s="1"/>
      <c r="D61" s="1"/>
      <c r="E61" s="1"/>
      <c r="F61" s="1"/>
      <c r="G61" s="1"/>
      <c r="H61" s="1"/>
      <c r="I61" s="1"/>
      <c r="J61" s="1"/>
      <c r="K61" s="1"/>
      <c r="L61" s="1"/>
      <c r="M61" s="53"/>
      <c r="N61" s="53"/>
    </row>
    <row r="62" spans="1:14" ht="15" hidden="1" x14ac:dyDescent="0.25">
      <c r="A62" s="1"/>
      <c r="B62" s="1"/>
      <c r="C62" s="1"/>
      <c r="D62" s="1"/>
      <c r="E62" s="1"/>
      <c r="F62" s="1"/>
      <c r="G62" s="1"/>
      <c r="H62" s="1"/>
      <c r="I62" s="1"/>
      <c r="J62" s="1"/>
      <c r="K62" s="1"/>
      <c r="L62" s="1"/>
      <c r="M62" s="53"/>
      <c r="N62" s="53"/>
    </row>
    <row r="63" spans="1:14" ht="15" hidden="1" x14ac:dyDescent="0.25">
      <c r="A63" s="1"/>
      <c r="B63" s="1"/>
      <c r="C63" s="1"/>
      <c r="D63" s="1"/>
      <c r="E63" s="1"/>
      <c r="F63" s="1"/>
      <c r="G63" s="1"/>
      <c r="H63" s="1"/>
      <c r="I63" s="1"/>
      <c r="J63" s="1"/>
      <c r="K63" s="1"/>
      <c r="L63" s="1"/>
      <c r="M63" s="53"/>
      <c r="N63" s="53"/>
    </row>
    <row r="64" spans="1:14" ht="15" hidden="1" x14ac:dyDescent="0.25">
      <c r="A64" s="1"/>
      <c r="B64" s="1"/>
      <c r="C64" s="1"/>
      <c r="D64" s="1"/>
      <c r="E64" s="1"/>
      <c r="F64" s="1"/>
      <c r="G64" s="1"/>
      <c r="H64" s="1"/>
      <c r="I64" s="1"/>
      <c r="J64" s="1"/>
      <c r="K64" s="1"/>
      <c r="L64" s="1"/>
      <c r="M64" s="53"/>
      <c r="N64" s="53"/>
    </row>
    <row r="65" spans="1:14" ht="15" hidden="1" x14ac:dyDescent="0.25">
      <c r="A65" s="1"/>
      <c r="B65" s="1"/>
      <c r="C65" s="1"/>
      <c r="D65" s="1"/>
      <c r="E65" s="1"/>
      <c r="F65" s="1"/>
      <c r="G65" s="1"/>
      <c r="H65" s="1"/>
      <c r="I65" s="1"/>
      <c r="J65" s="1"/>
      <c r="K65" s="1"/>
      <c r="L65" s="1"/>
      <c r="M65" s="53"/>
      <c r="N65" s="53"/>
    </row>
    <row r="66" spans="1:14" ht="15" hidden="1" x14ac:dyDescent="0.25">
      <c r="A66" s="1"/>
      <c r="B66" s="1"/>
      <c r="C66" s="1"/>
      <c r="D66" s="1"/>
      <c r="E66" s="1"/>
      <c r="F66" s="1"/>
      <c r="G66" s="1"/>
      <c r="H66" s="1"/>
      <c r="I66" s="1"/>
      <c r="J66" s="1"/>
      <c r="K66" s="1"/>
      <c r="L66" s="1"/>
      <c r="M66" s="53"/>
      <c r="N66" s="53"/>
    </row>
    <row r="67" spans="1:14" ht="15" hidden="1" x14ac:dyDescent="0.25">
      <c r="A67" s="1"/>
      <c r="B67" s="1"/>
      <c r="C67" s="1"/>
      <c r="D67" s="1"/>
      <c r="E67" s="1"/>
      <c r="F67" s="1"/>
      <c r="G67" s="1"/>
      <c r="H67" s="1"/>
      <c r="I67" s="1"/>
      <c r="J67" s="1"/>
      <c r="K67" s="1"/>
      <c r="L67" s="1"/>
      <c r="M67" s="53"/>
      <c r="N67" s="53"/>
    </row>
    <row r="68" spans="1:14" ht="15" hidden="1" x14ac:dyDescent="0.25">
      <c r="A68" s="1"/>
      <c r="B68" s="1"/>
      <c r="C68" s="1"/>
      <c r="D68" s="1"/>
      <c r="E68" s="1"/>
      <c r="F68" s="1"/>
      <c r="G68" s="1"/>
      <c r="H68" s="1"/>
      <c r="I68" s="1"/>
      <c r="J68" s="1"/>
      <c r="K68" s="1"/>
      <c r="L68" s="1"/>
      <c r="M68" s="53"/>
      <c r="N68" s="53"/>
    </row>
    <row r="69" spans="1:14" ht="15" hidden="1" x14ac:dyDescent="0.25">
      <c r="A69" s="1"/>
      <c r="B69" s="1"/>
      <c r="C69" s="1"/>
      <c r="D69" s="1"/>
      <c r="E69" s="1"/>
      <c r="F69" s="1"/>
      <c r="G69" s="1"/>
      <c r="H69" s="1"/>
      <c r="I69" s="1"/>
      <c r="J69" s="1"/>
      <c r="K69" s="1"/>
      <c r="L69" s="1"/>
      <c r="M69" s="53"/>
      <c r="N69" s="53"/>
    </row>
    <row r="70" spans="1:14" ht="15" hidden="1" x14ac:dyDescent="0.25">
      <c r="A70" s="1"/>
      <c r="B70" s="1"/>
      <c r="C70" s="1"/>
      <c r="D70" s="1"/>
      <c r="E70" s="1"/>
      <c r="F70" s="1"/>
      <c r="G70" s="1"/>
      <c r="H70" s="1"/>
      <c r="I70" s="1"/>
      <c r="J70" s="1"/>
      <c r="K70" s="1"/>
      <c r="L70" s="1"/>
      <c r="M70" s="53"/>
      <c r="N70" s="53"/>
    </row>
    <row r="71" spans="1:14" ht="15" hidden="1" x14ac:dyDescent="0.25">
      <c r="A71" s="1"/>
      <c r="B71" s="1"/>
      <c r="C71" s="1"/>
      <c r="D71" s="1"/>
      <c r="E71" s="1"/>
      <c r="F71" s="1"/>
      <c r="G71" s="1"/>
      <c r="H71" s="1"/>
      <c r="I71" s="1"/>
      <c r="J71" s="1"/>
      <c r="K71" s="1"/>
      <c r="L71" s="1"/>
      <c r="M71" s="53"/>
      <c r="N71" s="53"/>
    </row>
    <row r="72" spans="1:14" ht="15" hidden="1" x14ac:dyDescent="0.25">
      <c r="A72" s="1"/>
      <c r="B72" s="1"/>
      <c r="C72" s="1"/>
      <c r="D72" s="1"/>
      <c r="E72" s="1"/>
      <c r="F72" s="1"/>
      <c r="G72" s="1"/>
      <c r="H72" s="1"/>
      <c r="I72" s="1"/>
      <c r="J72" s="1"/>
      <c r="K72" s="1"/>
      <c r="L72" s="1"/>
      <c r="M72" s="53"/>
      <c r="N72" s="53"/>
    </row>
    <row r="73" spans="1:14" ht="15" hidden="1" x14ac:dyDescent="0.25">
      <c r="A73" s="1"/>
      <c r="B73" s="1"/>
      <c r="C73" s="1"/>
      <c r="D73" s="1"/>
      <c r="E73" s="1"/>
      <c r="F73" s="1"/>
      <c r="G73" s="1"/>
      <c r="H73" s="1"/>
      <c r="I73" s="1"/>
      <c r="J73" s="1"/>
      <c r="K73" s="1"/>
      <c r="L73" s="1"/>
      <c r="M73" s="53"/>
      <c r="N73" s="53"/>
    </row>
    <row r="74" spans="1:14" ht="15" hidden="1" x14ac:dyDescent="0.25">
      <c r="A74" s="1"/>
      <c r="B74" s="1"/>
      <c r="C74" s="1"/>
      <c r="D74" s="1"/>
      <c r="E74" s="1"/>
      <c r="F74" s="1"/>
      <c r="G74" s="1"/>
      <c r="H74" s="1"/>
      <c r="I74" s="1"/>
      <c r="J74" s="1"/>
      <c r="K74" s="1"/>
      <c r="L74" s="1"/>
      <c r="M74" s="53"/>
      <c r="N74" s="53"/>
    </row>
    <row r="75" spans="1:14" ht="15" hidden="1" x14ac:dyDescent="0.25">
      <c r="A75" s="1"/>
      <c r="B75" s="1"/>
      <c r="C75" s="1"/>
      <c r="D75" s="1"/>
      <c r="E75" s="1"/>
      <c r="F75" s="1"/>
      <c r="G75" s="1"/>
      <c r="H75" s="1"/>
      <c r="I75" s="1"/>
      <c r="J75" s="1"/>
      <c r="K75" s="1"/>
      <c r="L75" s="1"/>
      <c r="M75" s="53"/>
      <c r="N75" s="53"/>
    </row>
    <row r="76" spans="1:14" ht="15" hidden="1" x14ac:dyDescent="0.25">
      <c r="A76" s="1"/>
      <c r="B76" s="1"/>
      <c r="C76" s="1"/>
      <c r="D76" s="1"/>
      <c r="E76" s="1"/>
      <c r="F76" s="1"/>
      <c r="G76" s="1"/>
      <c r="H76" s="1"/>
      <c r="I76" s="1"/>
      <c r="J76" s="1"/>
      <c r="K76" s="1"/>
      <c r="L76" s="1"/>
      <c r="M76" s="53"/>
      <c r="N76" s="53"/>
    </row>
    <row r="77" spans="1:14" ht="15" hidden="1" x14ac:dyDescent="0.25">
      <c r="A77" s="1"/>
      <c r="B77" s="1"/>
      <c r="C77" s="1"/>
      <c r="D77" s="1"/>
      <c r="E77" s="1"/>
      <c r="F77" s="1"/>
      <c r="G77" s="1"/>
      <c r="H77" s="1"/>
      <c r="I77" s="1"/>
      <c r="J77" s="1"/>
      <c r="K77" s="1"/>
      <c r="L77" s="1"/>
      <c r="M77" s="53"/>
      <c r="N77" s="53"/>
    </row>
    <row r="78" spans="1:14" ht="15" hidden="1" x14ac:dyDescent="0.25">
      <c r="A78" s="1"/>
      <c r="B78" s="1"/>
      <c r="C78" s="1"/>
      <c r="D78" s="1"/>
      <c r="E78" s="1"/>
      <c r="F78" s="1"/>
      <c r="G78" s="1"/>
      <c r="H78" s="1"/>
      <c r="I78" s="1"/>
      <c r="J78" s="1"/>
      <c r="K78" s="1"/>
      <c r="L78" s="1"/>
      <c r="M78" s="53"/>
      <c r="N78" s="53"/>
    </row>
    <row r="79" spans="1:14" ht="15" hidden="1" x14ac:dyDescent="0.25">
      <c r="A79" s="1"/>
      <c r="B79" s="1"/>
      <c r="C79" s="1"/>
      <c r="D79" s="1"/>
      <c r="E79" s="1"/>
      <c r="F79" s="1"/>
      <c r="G79" s="1"/>
      <c r="H79" s="1"/>
      <c r="I79" s="1"/>
      <c r="J79" s="1"/>
      <c r="K79" s="1"/>
      <c r="L79" s="1"/>
      <c r="M79" s="53"/>
      <c r="N79" s="53"/>
    </row>
    <row r="80" spans="1:14" ht="15" hidden="1" x14ac:dyDescent="0.25">
      <c r="A80" s="1"/>
      <c r="B80" s="1"/>
      <c r="C80" s="1"/>
      <c r="D80" s="1"/>
      <c r="E80" s="1"/>
      <c r="F80" s="1"/>
      <c r="G80" s="1"/>
      <c r="H80" s="1"/>
      <c r="I80" s="1"/>
      <c r="J80" s="1"/>
      <c r="K80" s="1"/>
      <c r="L80" s="1"/>
      <c r="M80" s="53"/>
      <c r="N80" s="53"/>
    </row>
    <row r="81" spans="1:14" ht="15" hidden="1" x14ac:dyDescent="0.25">
      <c r="A81" s="1"/>
      <c r="B81" s="1"/>
      <c r="C81" s="1"/>
      <c r="D81" s="1"/>
      <c r="E81" s="1"/>
      <c r="F81" s="1"/>
      <c r="G81" s="1"/>
      <c r="H81" s="1"/>
      <c r="I81" s="1"/>
      <c r="J81" s="1"/>
      <c r="K81" s="1"/>
      <c r="L81" s="1"/>
      <c r="M81" s="53"/>
      <c r="N81" s="53"/>
    </row>
    <row r="82" spans="1:14" ht="15" hidden="1" x14ac:dyDescent="0.25">
      <c r="A82" s="1"/>
      <c r="B82" s="1"/>
      <c r="C82" s="1"/>
      <c r="D82" s="1"/>
      <c r="E82" s="1"/>
      <c r="F82" s="1"/>
      <c r="G82" s="1"/>
      <c r="H82" s="1"/>
      <c r="I82" s="1"/>
      <c r="J82" s="1"/>
      <c r="K82" s="1"/>
      <c r="L82" s="1"/>
      <c r="M82" s="53"/>
      <c r="N82" s="53"/>
    </row>
    <row r="83" spans="1:14" ht="15" hidden="1" x14ac:dyDescent="0.25">
      <c r="A83" s="1"/>
      <c r="B83" s="1"/>
      <c r="C83" s="1"/>
      <c r="D83" s="1"/>
      <c r="E83" s="1"/>
      <c r="F83" s="1"/>
      <c r="G83" s="1"/>
      <c r="H83" s="1"/>
      <c r="I83" s="1"/>
      <c r="J83" s="1"/>
      <c r="K83" s="1"/>
      <c r="L83" s="1"/>
      <c r="M83" s="53"/>
      <c r="N83" s="53"/>
    </row>
    <row r="84" spans="1:14" ht="15" hidden="1" x14ac:dyDescent="0.25">
      <c r="A84" s="1"/>
      <c r="B84" s="1"/>
      <c r="C84" s="1"/>
      <c r="D84" s="1"/>
      <c r="E84" s="1"/>
      <c r="F84" s="1"/>
      <c r="G84" s="1"/>
      <c r="H84" s="1"/>
      <c r="I84" s="1"/>
      <c r="J84" s="1"/>
      <c r="K84" s="1"/>
      <c r="L84" s="1"/>
      <c r="M84" s="53"/>
      <c r="N84" s="53"/>
    </row>
    <row r="85" spans="1:14" ht="15" hidden="1" x14ac:dyDescent="0.25">
      <c r="A85" s="1"/>
      <c r="B85" s="1"/>
      <c r="C85" s="1"/>
      <c r="D85" s="1"/>
      <c r="E85" s="1"/>
      <c r="F85" s="1"/>
      <c r="G85" s="1"/>
      <c r="H85" s="1"/>
      <c r="I85" s="1"/>
      <c r="J85" s="1"/>
      <c r="K85" s="1"/>
      <c r="L85" s="1"/>
      <c r="M85" s="53"/>
      <c r="N85" s="53"/>
    </row>
    <row r="86" spans="1:14" ht="15" hidden="1" x14ac:dyDescent="0.25">
      <c r="A86" s="1"/>
      <c r="B86" s="1"/>
      <c r="C86" s="1"/>
      <c r="D86" s="1"/>
      <c r="E86" s="1"/>
      <c r="F86" s="1"/>
      <c r="G86" s="1"/>
      <c r="H86" s="1"/>
      <c r="I86" s="1"/>
      <c r="J86" s="1"/>
      <c r="K86" s="1"/>
      <c r="L86" s="1"/>
      <c r="M86" s="53"/>
      <c r="N86" s="53"/>
    </row>
    <row r="87" spans="1:14" ht="15" hidden="1" x14ac:dyDescent="0.25">
      <c r="A87" s="1"/>
      <c r="B87" s="1"/>
      <c r="C87" s="1"/>
      <c r="D87" s="1"/>
      <c r="E87" s="1"/>
      <c r="F87" s="1"/>
      <c r="G87" s="1"/>
      <c r="H87" s="1"/>
      <c r="I87" s="1"/>
      <c r="J87" s="1"/>
      <c r="K87" s="1"/>
      <c r="L87" s="1"/>
      <c r="M87" s="53"/>
      <c r="N87" s="53"/>
    </row>
    <row r="88" spans="1:14" ht="15" hidden="1" x14ac:dyDescent="0.25">
      <c r="A88" s="1"/>
      <c r="B88" s="1"/>
      <c r="C88" s="1"/>
      <c r="D88" s="1"/>
      <c r="E88" s="1"/>
      <c r="F88" s="1"/>
      <c r="G88" s="1"/>
      <c r="H88" s="1"/>
      <c r="I88" s="1"/>
      <c r="J88" s="1"/>
      <c r="K88" s="1"/>
      <c r="L88" s="1"/>
      <c r="M88" s="53"/>
      <c r="N88" s="53"/>
    </row>
    <row r="89" spans="1:14" ht="15" hidden="1" x14ac:dyDescent="0.25">
      <c r="A89" s="1"/>
      <c r="B89" s="1"/>
      <c r="C89" s="1"/>
      <c r="D89" s="1"/>
      <c r="E89" s="1"/>
      <c r="F89" s="1"/>
      <c r="G89" s="1"/>
      <c r="H89" s="1"/>
      <c r="I89" s="1"/>
      <c r="J89" s="1"/>
      <c r="K89" s="1"/>
      <c r="L89" s="1"/>
      <c r="M89" s="53"/>
      <c r="N89" s="53"/>
    </row>
    <row r="90" spans="1:14" ht="15" hidden="1" x14ac:dyDescent="0.25">
      <c r="A90" s="1"/>
      <c r="B90" s="1"/>
      <c r="C90" s="1"/>
      <c r="D90" s="1"/>
      <c r="E90" s="1"/>
      <c r="F90" s="1"/>
      <c r="G90" s="1"/>
      <c r="H90" s="1"/>
      <c r="I90" s="1"/>
      <c r="J90" s="1"/>
      <c r="K90" s="1"/>
      <c r="L90" s="1"/>
      <c r="M90" s="53"/>
      <c r="N90" s="53"/>
    </row>
    <row r="91" spans="1:14" ht="15" hidden="1" x14ac:dyDescent="0.25">
      <c r="A91" s="1"/>
      <c r="B91" s="1"/>
      <c r="C91" s="1"/>
      <c r="D91" s="1"/>
      <c r="E91" s="1"/>
      <c r="F91" s="1"/>
      <c r="G91" s="1"/>
      <c r="H91" s="1"/>
      <c r="I91" s="1"/>
      <c r="J91" s="1"/>
      <c r="K91" s="1"/>
      <c r="L91" s="1"/>
      <c r="M91" s="53"/>
      <c r="N91" s="53"/>
    </row>
    <row r="92" spans="1:14" ht="15" hidden="1" x14ac:dyDescent="0.25">
      <c r="A92" s="1"/>
      <c r="B92" s="1"/>
      <c r="C92" s="1"/>
      <c r="D92" s="1"/>
      <c r="E92" s="1"/>
      <c r="F92" s="1"/>
      <c r="G92" s="1"/>
      <c r="H92" s="1"/>
      <c r="I92" s="1"/>
      <c r="J92" s="1"/>
      <c r="K92" s="1"/>
      <c r="L92" s="1"/>
      <c r="M92" s="53"/>
      <c r="N92" s="53"/>
    </row>
    <row r="93" spans="1:14" ht="15" hidden="1" x14ac:dyDescent="0.25">
      <c r="A93" s="1"/>
      <c r="B93" s="1"/>
      <c r="C93" s="1"/>
      <c r="D93" s="1"/>
      <c r="E93" s="1"/>
      <c r="F93" s="1"/>
      <c r="G93" s="1"/>
      <c r="H93" s="1"/>
      <c r="I93" s="1"/>
      <c r="J93" s="1"/>
      <c r="K93" s="1"/>
      <c r="L93" s="1"/>
      <c r="M93" s="53"/>
      <c r="N93" s="53"/>
    </row>
    <row r="94" spans="1:14" ht="15" hidden="1" x14ac:dyDescent="0.25">
      <c r="A94" s="1"/>
      <c r="B94" s="1"/>
      <c r="C94" s="1"/>
      <c r="D94" s="1"/>
      <c r="E94" s="1"/>
      <c r="F94" s="1"/>
      <c r="G94" s="1"/>
      <c r="H94" s="1"/>
      <c r="I94" s="1"/>
      <c r="J94" s="1"/>
      <c r="K94" s="1"/>
      <c r="L94" s="1"/>
      <c r="M94" s="53"/>
      <c r="N94" s="53"/>
    </row>
  </sheetData>
  <sheetProtection algorithmName="SHA-512" hashValue="3axxgWC5K+ofEnHdPLz5JBhrj+sDnwpE43PPrkHK//iAUVaVBWb8fn14PwbZW152MQmgz5rnLQvem0tjQJDVKA==" saltValue="4CrHBfWZU71fiWAOVsxKeg==" spinCount="100000" sheet="1" objects="1" scenarios="1"/>
  <mergeCells count="79">
    <mergeCell ref="B13:B14"/>
    <mergeCell ref="H14:I14"/>
    <mergeCell ref="C4:L4"/>
    <mergeCell ref="C5:L5"/>
    <mergeCell ref="B9:J9"/>
    <mergeCell ref="K9:L9"/>
    <mergeCell ref="B11:L11"/>
    <mergeCell ref="B7:L7"/>
    <mergeCell ref="F13:K13"/>
    <mergeCell ref="C18:I18"/>
    <mergeCell ref="J18:K18"/>
    <mergeCell ref="B21:D21"/>
    <mergeCell ref="F21:G21"/>
    <mergeCell ref="K21:L21"/>
    <mergeCell ref="D27:E27"/>
    <mergeCell ref="F27:G27"/>
    <mergeCell ref="K27:L27"/>
    <mergeCell ref="B23:E23"/>
    <mergeCell ref="F23:G23"/>
    <mergeCell ref="C25:G25"/>
    <mergeCell ref="D26:E26"/>
    <mergeCell ref="F26:G26"/>
    <mergeCell ref="I23:L26"/>
    <mergeCell ref="D28:E28"/>
    <mergeCell ref="F28:G28"/>
    <mergeCell ref="K28:L28"/>
    <mergeCell ref="D29:E29"/>
    <mergeCell ref="F29:G29"/>
    <mergeCell ref="K29:L29"/>
    <mergeCell ref="D30:E30"/>
    <mergeCell ref="F30:G30"/>
    <mergeCell ref="K30:L30"/>
    <mergeCell ref="D31:E31"/>
    <mergeCell ref="F31:G31"/>
    <mergeCell ref="K31:L31"/>
    <mergeCell ref="D32:E32"/>
    <mergeCell ref="F32:G32"/>
    <mergeCell ref="K32:L32"/>
    <mergeCell ref="D33:E33"/>
    <mergeCell ref="F33:G33"/>
    <mergeCell ref="K33:L33"/>
    <mergeCell ref="D34:E34"/>
    <mergeCell ref="F34:G34"/>
    <mergeCell ref="K34:L34"/>
    <mergeCell ref="D35:E35"/>
    <mergeCell ref="F35:G35"/>
    <mergeCell ref="K35:L35"/>
    <mergeCell ref="D36:E36"/>
    <mergeCell ref="F36:G36"/>
    <mergeCell ref="K36:L36"/>
    <mergeCell ref="D37:E37"/>
    <mergeCell ref="F37:G37"/>
    <mergeCell ref="K37:L37"/>
    <mergeCell ref="K40:L40"/>
    <mergeCell ref="D41:E41"/>
    <mergeCell ref="F41:G41"/>
    <mergeCell ref="K41:L41"/>
    <mergeCell ref="D38:E38"/>
    <mergeCell ref="F38:G38"/>
    <mergeCell ref="K38:L38"/>
    <mergeCell ref="D39:E39"/>
    <mergeCell ref="F39:G39"/>
    <mergeCell ref="K39:L39"/>
    <mergeCell ref="C15:E15"/>
    <mergeCell ref="C16:E16"/>
    <mergeCell ref="B12:L12"/>
    <mergeCell ref="B46:L46"/>
    <mergeCell ref="H15:I15"/>
    <mergeCell ref="H16:I16"/>
    <mergeCell ref="C13:E13"/>
    <mergeCell ref="C14:E14"/>
    <mergeCell ref="C42:E42"/>
    <mergeCell ref="F42:G42"/>
    <mergeCell ref="K42:L42"/>
    <mergeCell ref="D43:E43"/>
    <mergeCell ref="F43:G43"/>
    <mergeCell ref="K43:L43"/>
    <mergeCell ref="D40:E40"/>
    <mergeCell ref="F40:G40"/>
  </mergeCells>
  <dataValidations count="4">
    <dataValidation type="list" allowBlank="1" showInputMessage="1" showErrorMessage="1" error="LAS CATEGORIAS DE LAS ESTACIONES SON: 2, 3, 4 Y 5." sqref="L18" xr:uid="{D60CD084-4542-4AF4-AFB5-03E277A26940}">
      <formula1>$O$4:$T$4</formula1>
    </dataValidation>
    <dataValidation type="list" allowBlank="1" showInputMessage="1" showErrorMessage="1" error="LAS CATEGORIAS DE LAS ESTACIONES SON: 2, 3, 4 Y 5." sqref="K19" xr:uid="{33DCCB4E-EE24-4D67-ACD4-4FA5A4CB9BD4}">
      <formula1>$P$4:$S$4</formula1>
    </dataValidation>
    <dataValidation type="list" allowBlank="1" showInputMessage="1" showErrorMessage="1" sqref="F21 K21" xr:uid="{1BB0578A-F8A2-4B3E-AF36-7917DE784E86}">
      <formula1>$P$5:$AZ$5</formula1>
    </dataValidation>
    <dataValidation type="list" allowBlank="1" showInputMessage="1" showErrorMessage="1" error="LAS CATEGORIAS DE LAS ESTACIONES SON: 2, 3, 4 Y 5." sqref="K20" xr:uid="{00948B86-889B-4D4E-9566-7E3D2C65CB40}">
      <formula1>$Q$5:$T$5</formula1>
    </dataValidation>
  </dataValidations>
  <printOptions horizontalCentered="1"/>
  <pageMargins left="0.11811023622047245" right="0.11811023622047245" top="0.15748031496062992" bottom="0.15748031496062992" header="0" footer="0"/>
  <pageSetup paperSize="9" scale="71"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320262-29C1-4DDE-97ED-F1D2E887FFAE}">
  <sheetPr>
    <pageSetUpPr fitToPage="1"/>
  </sheetPr>
  <dimension ref="A1:XFC82"/>
  <sheetViews>
    <sheetView workbookViewId="0">
      <selection activeCell="A11" sqref="A11"/>
    </sheetView>
  </sheetViews>
  <sheetFormatPr baseColWidth="10" defaultColWidth="0" defaultRowHeight="14.45" customHeight="1" zeroHeight="1" x14ac:dyDescent="0.25"/>
  <cols>
    <col min="1" max="1" width="14.5703125" style="6" customWidth="1"/>
    <col min="2" max="2" width="14.85546875" style="27" customWidth="1"/>
    <col min="3" max="3" width="7.140625" style="27" customWidth="1"/>
    <col min="4" max="4" width="7.28515625" style="27" customWidth="1"/>
    <col min="5" max="5" width="7.7109375" style="27" customWidth="1"/>
    <col min="6" max="6" width="8.28515625" style="27" customWidth="1"/>
    <col min="7" max="7" width="8.42578125" style="27" customWidth="1"/>
    <col min="8" max="8" width="8.5703125" style="27" customWidth="1"/>
    <col min="9" max="9" width="1.85546875" style="27" customWidth="1"/>
    <col min="10" max="10" width="9.28515625" style="27" customWidth="1"/>
    <col min="11" max="11" width="6.140625" style="27" customWidth="1"/>
    <col min="12" max="12" width="4.7109375" style="8" customWidth="1"/>
    <col min="13" max="13" width="7.28515625" customWidth="1"/>
    <col min="14" max="14" width="7.7109375" customWidth="1"/>
    <col min="15" max="16" width="8.7109375" customWidth="1"/>
    <col min="17" max="17" width="2.28515625" hidden="1"/>
    <col min="18" max="22" width="1.5703125" style="38" hidden="1"/>
    <col min="23" max="24" width="3.140625" style="38" hidden="1"/>
    <col min="25" max="27" width="1.5703125" style="38" hidden="1"/>
    <col min="28" max="53" width="2.28515625" style="38" hidden="1"/>
    <col min="54" max="54" width="2.28515625" style="39" hidden="1"/>
    <col min="55" max="16383" width="2.28515625" hidden="1"/>
    <col min="16384" max="16384" width="4.28515625" hidden="1"/>
  </cols>
  <sheetData>
    <row r="1" spans="1:54" ht="6" customHeight="1" x14ac:dyDescent="0.25">
      <c r="A1" s="1"/>
      <c r="B1" s="2"/>
      <c r="C1" s="1"/>
      <c r="D1" s="1"/>
      <c r="E1" s="1"/>
      <c r="F1" s="1"/>
      <c r="G1" s="1"/>
      <c r="H1" s="1"/>
      <c r="I1" s="1"/>
      <c r="J1" s="1"/>
      <c r="K1" s="1"/>
      <c r="L1" s="1"/>
      <c r="M1" s="52"/>
      <c r="N1" s="75"/>
      <c r="O1" s="53"/>
      <c r="P1" s="53"/>
    </row>
    <row r="2" spans="1:54" ht="23.25" x14ac:dyDescent="0.35">
      <c r="A2" s="1"/>
      <c r="B2" s="1"/>
      <c r="C2" s="301" t="s">
        <v>0</v>
      </c>
      <c r="D2" s="3"/>
      <c r="E2" s="3"/>
      <c r="F2" s="3"/>
      <c r="G2" s="3"/>
      <c r="H2" s="1"/>
      <c r="I2" s="1"/>
      <c r="J2" s="1"/>
      <c r="K2" s="1"/>
      <c r="L2" s="1"/>
      <c r="M2" s="52"/>
      <c r="N2" s="75"/>
      <c r="O2" s="53"/>
      <c r="P2" s="53"/>
      <c r="R2" s="40">
        <v>1</v>
      </c>
      <c r="S2" s="40">
        <v>2</v>
      </c>
    </row>
    <row r="3" spans="1:54" ht="10.5" customHeight="1" x14ac:dyDescent="0.25">
      <c r="A3" s="1"/>
      <c r="B3" s="4"/>
      <c r="C3" s="5"/>
      <c r="D3" s="5"/>
      <c r="E3" s="5"/>
      <c r="F3" s="5"/>
      <c r="G3" s="5"/>
      <c r="H3" s="4"/>
      <c r="I3" s="4"/>
      <c r="J3" s="4"/>
      <c r="K3" s="4"/>
      <c r="L3" s="4"/>
      <c r="M3" s="114"/>
      <c r="N3" s="168"/>
      <c r="O3" s="53"/>
      <c r="P3" s="53"/>
    </row>
    <row r="4" spans="1:54" ht="43.15" customHeight="1" x14ac:dyDescent="0.25">
      <c r="B4" s="134" t="s">
        <v>1</v>
      </c>
      <c r="C4" s="483" t="s">
        <v>2</v>
      </c>
      <c r="D4" s="483"/>
      <c r="E4" s="483"/>
      <c r="F4" s="483"/>
      <c r="G4" s="483"/>
      <c r="H4" s="483"/>
      <c r="I4" s="483"/>
      <c r="J4" s="483"/>
      <c r="K4" s="483"/>
      <c r="L4" s="483"/>
      <c r="M4" s="483"/>
      <c r="N4" s="483"/>
      <c r="O4" s="52"/>
      <c r="P4" s="53"/>
      <c r="R4" s="41">
        <v>2</v>
      </c>
      <c r="S4" s="41">
        <v>3</v>
      </c>
      <c r="T4" s="41">
        <v>4</v>
      </c>
      <c r="U4" s="41">
        <v>5</v>
      </c>
      <c r="V4" s="41">
        <v>6</v>
      </c>
    </row>
    <row r="5" spans="1:54" ht="23.45" customHeight="1" x14ac:dyDescent="0.25">
      <c r="B5" s="204" t="s">
        <v>3</v>
      </c>
      <c r="C5" s="376"/>
      <c r="D5" s="377"/>
      <c r="E5" s="377"/>
      <c r="F5" s="377"/>
      <c r="G5" s="377"/>
      <c r="H5" s="377"/>
      <c r="I5" s="377"/>
      <c r="J5" s="377"/>
      <c r="K5" s="377"/>
      <c r="L5" s="377"/>
      <c r="M5" s="377"/>
      <c r="N5" s="378"/>
      <c r="O5" s="52"/>
      <c r="P5" s="53"/>
      <c r="R5" s="40">
        <v>0</v>
      </c>
      <c r="S5" s="40">
        <v>1</v>
      </c>
      <c r="T5" s="40">
        <v>2</v>
      </c>
      <c r="U5" s="40">
        <v>3</v>
      </c>
      <c r="V5" s="40">
        <v>4</v>
      </c>
      <c r="W5" s="40">
        <v>5</v>
      </c>
      <c r="X5" s="40">
        <v>6</v>
      </c>
      <c r="Y5" s="40">
        <v>7</v>
      </c>
      <c r="Z5" s="40">
        <v>8</v>
      </c>
      <c r="AA5" s="40">
        <v>9</v>
      </c>
      <c r="AB5" s="40">
        <v>10</v>
      </c>
      <c r="AC5" s="40">
        <v>11</v>
      </c>
      <c r="AD5" s="40">
        <v>12</v>
      </c>
      <c r="AE5" s="40">
        <v>13</v>
      </c>
      <c r="AF5" s="40">
        <v>14</v>
      </c>
      <c r="AG5" s="40">
        <v>15</v>
      </c>
      <c r="AH5" s="40">
        <v>16</v>
      </c>
      <c r="AI5" s="40">
        <v>17</v>
      </c>
      <c r="AJ5" s="40">
        <v>18</v>
      </c>
      <c r="AK5" s="40">
        <v>19</v>
      </c>
      <c r="AL5" s="40">
        <v>20</v>
      </c>
      <c r="AM5" s="40">
        <v>21</v>
      </c>
      <c r="AN5" s="40">
        <v>22</v>
      </c>
      <c r="AO5" s="40">
        <v>23</v>
      </c>
      <c r="AP5" s="40">
        <v>24</v>
      </c>
      <c r="AQ5" s="40">
        <v>25</v>
      </c>
      <c r="AR5" s="40">
        <v>26</v>
      </c>
      <c r="AS5" s="40">
        <v>27</v>
      </c>
      <c r="AT5" s="40">
        <v>28</v>
      </c>
      <c r="AU5" s="40">
        <v>29</v>
      </c>
      <c r="AV5" s="40">
        <v>30</v>
      </c>
      <c r="AW5" s="40">
        <v>31</v>
      </c>
      <c r="AX5" s="40">
        <v>32</v>
      </c>
      <c r="AY5" s="40">
        <v>33</v>
      </c>
      <c r="AZ5" s="40">
        <v>34</v>
      </c>
      <c r="BA5" s="40">
        <v>35</v>
      </c>
      <c r="BB5" s="40">
        <v>36</v>
      </c>
    </row>
    <row r="6" spans="1:54" ht="4.9000000000000004" customHeight="1" x14ac:dyDescent="0.25">
      <c r="B6" s="290"/>
      <c r="C6" s="291"/>
      <c r="D6" s="291"/>
      <c r="E6" s="291"/>
      <c r="F6" s="291"/>
      <c r="G6" s="291"/>
      <c r="H6" s="291"/>
      <c r="I6" s="291"/>
      <c r="J6" s="291"/>
      <c r="K6" s="291"/>
      <c r="L6" s="291"/>
      <c r="M6" s="114"/>
      <c r="N6" s="168"/>
      <c r="O6" s="52"/>
      <c r="P6" s="151"/>
      <c r="Q6" s="286"/>
      <c r="R6" s="286"/>
      <c r="S6" s="286"/>
      <c r="T6" s="286"/>
      <c r="U6" s="286"/>
      <c r="V6" s="286"/>
      <c r="W6" s="286"/>
      <c r="X6" s="286"/>
      <c r="Y6" s="286"/>
      <c r="Z6" s="286"/>
      <c r="AA6" s="286"/>
      <c r="AB6" s="286"/>
      <c r="AC6" s="286"/>
      <c r="AD6" s="286"/>
      <c r="AE6" s="286"/>
      <c r="AF6" s="286"/>
      <c r="AG6" s="286"/>
      <c r="AH6" s="286"/>
      <c r="AI6" s="286"/>
      <c r="AJ6" s="286"/>
      <c r="AK6" s="286"/>
      <c r="AL6" s="286"/>
      <c r="AM6" s="286"/>
      <c r="AN6" s="286"/>
      <c r="AO6" s="286"/>
      <c r="AP6" s="286"/>
      <c r="AQ6" s="286"/>
      <c r="AR6" s="286"/>
      <c r="AS6" s="286"/>
      <c r="AT6" s="286"/>
      <c r="AU6" s="286"/>
      <c r="AV6" s="286"/>
      <c r="AW6" s="286"/>
      <c r="AX6" s="286"/>
      <c r="AY6" s="286"/>
      <c r="AZ6" s="286"/>
      <c r="BA6"/>
      <c r="BB6"/>
    </row>
    <row r="7" spans="1:54" ht="18.600000000000001" customHeight="1" x14ac:dyDescent="0.25">
      <c r="B7" s="386" t="s">
        <v>68</v>
      </c>
      <c r="C7" s="387"/>
      <c r="D7" s="387"/>
      <c r="E7" s="387"/>
      <c r="F7" s="387"/>
      <c r="G7" s="387"/>
      <c r="H7" s="387"/>
      <c r="I7" s="387"/>
      <c r="J7" s="387"/>
      <c r="K7" s="387"/>
      <c r="L7" s="387"/>
      <c r="M7" s="387"/>
      <c r="N7" s="388"/>
      <c r="O7" s="52"/>
      <c r="P7" s="151"/>
      <c r="Q7" s="286"/>
      <c r="R7" s="286"/>
      <c r="S7" s="286"/>
      <c r="T7" s="286"/>
      <c r="U7" s="286"/>
      <c r="V7" s="286"/>
      <c r="W7" s="286"/>
      <c r="X7" s="286"/>
      <c r="Y7" s="286"/>
      <c r="Z7" s="286"/>
      <c r="AA7" s="286"/>
      <c r="AB7" s="286"/>
      <c r="AC7" s="286"/>
      <c r="AD7" s="286"/>
      <c r="AE7" s="286"/>
      <c r="AF7" s="286"/>
      <c r="AG7" s="286"/>
      <c r="AH7" s="286"/>
      <c r="AI7" s="286"/>
      <c r="AJ7" s="286"/>
      <c r="AK7" s="286"/>
      <c r="AL7" s="286"/>
      <c r="AM7" s="286"/>
      <c r="AN7" s="286"/>
      <c r="AO7" s="286"/>
      <c r="AP7" s="286"/>
      <c r="AQ7" s="286"/>
      <c r="AR7" s="286"/>
      <c r="AS7" s="286"/>
      <c r="AT7" s="286"/>
      <c r="AU7" s="286"/>
      <c r="AV7" s="286"/>
      <c r="AW7" s="286"/>
      <c r="AX7" s="286"/>
      <c r="AY7" s="286"/>
      <c r="AZ7" s="286"/>
      <c r="BA7" s="286"/>
      <c r="BB7" s="286"/>
    </row>
    <row r="8" spans="1:54" ht="5.45" customHeight="1" x14ac:dyDescent="0.25">
      <c r="A8" s="1"/>
      <c r="B8" s="10"/>
      <c r="C8" s="11"/>
      <c r="D8" s="11"/>
      <c r="E8" s="11"/>
      <c r="F8" s="11"/>
      <c r="G8" s="11"/>
      <c r="H8" s="11"/>
      <c r="I8" s="11"/>
      <c r="J8" s="11"/>
      <c r="K8" s="11"/>
      <c r="L8" s="16"/>
      <c r="M8" s="111"/>
      <c r="N8" s="149"/>
      <c r="O8" s="53"/>
      <c r="P8" s="53"/>
    </row>
    <row r="9" spans="1:54" ht="160.15" customHeight="1" x14ac:dyDescent="0.25">
      <c r="B9" s="383" t="s">
        <v>74</v>
      </c>
      <c r="C9" s="384"/>
      <c r="D9" s="384"/>
      <c r="E9" s="384"/>
      <c r="F9" s="384"/>
      <c r="G9" s="384"/>
      <c r="H9" s="384"/>
      <c r="I9" s="384"/>
      <c r="J9" s="384"/>
      <c r="K9" s="384"/>
      <c r="L9" s="384"/>
      <c r="M9" s="384"/>
      <c r="N9" s="385"/>
      <c r="O9" s="180"/>
      <c r="P9" s="170"/>
    </row>
    <row r="10" spans="1:54" ht="5.25" customHeight="1" thickBot="1" x14ac:dyDescent="0.3">
      <c r="A10" s="1"/>
      <c r="B10" s="187"/>
      <c r="C10" s="187"/>
      <c r="D10" s="188"/>
      <c r="E10" s="188"/>
      <c r="F10" s="188"/>
      <c r="G10" s="188"/>
      <c r="H10" s="188"/>
      <c r="I10" s="188"/>
      <c r="J10" s="188"/>
      <c r="K10" s="188"/>
      <c r="L10" s="187"/>
      <c r="M10" s="187"/>
      <c r="N10" s="187"/>
      <c r="O10" s="180"/>
      <c r="P10" s="170"/>
    </row>
    <row r="11" spans="1:54" ht="26.25" customHeight="1" thickTop="1" thickBot="1" x14ac:dyDescent="0.3">
      <c r="A11" s="1"/>
      <c r="B11" s="469" t="s">
        <v>9</v>
      </c>
      <c r="C11" s="470"/>
      <c r="D11" s="471"/>
      <c r="E11" s="472"/>
      <c r="F11" s="472"/>
      <c r="G11" s="472"/>
      <c r="H11" s="472"/>
      <c r="I11" s="472"/>
      <c r="J11" s="472"/>
      <c r="K11" s="473"/>
      <c r="L11" s="364" t="s">
        <v>10</v>
      </c>
      <c r="M11" s="365"/>
      <c r="N11" s="22"/>
      <c r="O11" s="180"/>
      <c r="P11" s="170"/>
    </row>
    <row r="12" spans="1:54" ht="10.5" customHeight="1" thickTop="1" x14ac:dyDescent="0.25">
      <c r="A12" s="1"/>
      <c r="B12" s="113"/>
      <c r="C12" s="113"/>
      <c r="D12" s="113"/>
      <c r="E12" s="113"/>
      <c r="F12" s="113"/>
      <c r="G12" s="113"/>
      <c r="H12" s="113"/>
      <c r="I12" s="113"/>
      <c r="J12" s="113"/>
      <c r="K12" s="113"/>
      <c r="L12" s="16"/>
      <c r="M12" s="60"/>
      <c r="N12" s="149"/>
      <c r="O12" s="53"/>
      <c r="P12" s="53"/>
    </row>
    <row r="13" spans="1:54" ht="22.9" customHeight="1" x14ac:dyDescent="0.25">
      <c r="A13" s="1"/>
      <c r="B13" s="462" t="s">
        <v>50</v>
      </c>
      <c r="C13" s="463"/>
      <c r="D13" s="463"/>
      <c r="E13" s="463"/>
      <c r="F13" s="463"/>
      <c r="G13" s="463"/>
      <c r="H13" s="463"/>
      <c r="I13" s="463"/>
      <c r="J13" s="463"/>
      <c r="K13" s="463"/>
      <c r="L13" s="379" t="s">
        <v>57</v>
      </c>
      <c r="M13" s="379"/>
      <c r="N13" s="380"/>
      <c r="O13" s="53"/>
      <c r="P13" s="53"/>
    </row>
    <row r="14" spans="1:54" s="30" customFormat="1" ht="6" customHeight="1" x14ac:dyDescent="0.25">
      <c r="A14" s="36"/>
      <c r="B14" s="185"/>
      <c r="C14" s="185"/>
      <c r="D14" s="185"/>
      <c r="E14" s="185"/>
      <c r="F14" s="185"/>
      <c r="G14" s="185"/>
      <c r="H14" s="185"/>
      <c r="I14" s="185"/>
      <c r="J14" s="185"/>
      <c r="K14" s="185"/>
      <c r="L14" s="186"/>
      <c r="M14" s="186"/>
      <c r="N14" s="186"/>
      <c r="O14" s="54"/>
      <c r="P14" s="54"/>
      <c r="R14" s="42"/>
      <c r="S14" s="42"/>
      <c r="T14" s="42"/>
      <c r="U14" s="42"/>
      <c r="V14" s="42"/>
      <c r="W14" s="42"/>
      <c r="X14" s="42"/>
      <c r="Y14" s="42"/>
      <c r="Z14" s="42"/>
      <c r="AA14" s="42"/>
      <c r="AB14" s="42"/>
      <c r="AC14" s="42"/>
      <c r="AD14" s="42"/>
      <c r="AE14" s="42"/>
      <c r="AF14" s="42"/>
      <c r="AG14" s="42"/>
      <c r="AH14" s="42"/>
      <c r="AI14" s="42"/>
      <c r="AJ14" s="42"/>
      <c r="AK14" s="42"/>
      <c r="AL14" s="42"/>
      <c r="AM14" s="42"/>
      <c r="AN14" s="42"/>
      <c r="AO14" s="42"/>
      <c r="AP14" s="42"/>
      <c r="AQ14" s="42"/>
      <c r="AR14" s="42"/>
      <c r="AS14" s="42"/>
      <c r="AT14" s="42"/>
      <c r="AU14" s="42"/>
      <c r="AV14" s="42"/>
      <c r="AW14" s="42"/>
      <c r="AX14" s="42"/>
      <c r="AY14" s="42"/>
      <c r="AZ14" s="42"/>
      <c r="BA14" s="42"/>
      <c r="BB14" s="43"/>
    </row>
    <row r="15" spans="1:54" ht="18.75" customHeight="1" thickBot="1" x14ac:dyDescent="0.3">
      <c r="B15" s="183" t="s">
        <v>43</v>
      </c>
      <c r="C15" s="184"/>
      <c r="D15" s="184"/>
      <c r="E15" s="184"/>
      <c r="F15" s="184"/>
      <c r="G15" s="193"/>
      <c r="H15" s="312"/>
      <c r="I15" s="497" t="s">
        <v>55</v>
      </c>
      <c r="J15" s="498"/>
      <c r="K15" s="498"/>
      <c r="L15" s="498"/>
      <c r="M15" s="498"/>
      <c r="N15" s="499"/>
      <c r="O15" s="52"/>
      <c r="P15" s="53"/>
      <c r="Q15" s="114"/>
      <c r="R15" s="147"/>
    </row>
    <row r="16" spans="1:54" ht="16.899999999999999" customHeight="1" thickTop="1" thickBot="1" x14ac:dyDescent="0.3">
      <c r="B16" s="112" t="s">
        <v>4</v>
      </c>
      <c r="C16" s="336" t="s">
        <v>5</v>
      </c>
      <c r="D16" s="336"/>
      <c r="E16" s="336"/>
      <c r="F16" s="336"/>
      <c r="G16" s="336"/>
      <c r="H16" s="309"/>
      <c r="I16" s="486"/>
      <c r="J16" s="487"/>
      <c r="K16" s="474" t="s">
        <v>54</v>
      </c>
      <c r="L16" s="474"/>
      <c r="M16" s="474"/>
      <c r="N16" s="475"/>
      <c r="O16" s="195"/>
      <c r="P16" s="155"/>
      <c r="Q16" s="38"/>
      <c r="AZ16" s="39"/>
      <c r="BA16"/>
      <c r="BB16"/>
    </row>
    <row r="17" spans="1:55" ht="17.25" customHeight="1" thickTop="1" thickBot="1" x14ac:dyDescent="0.3">
      <c r="B17" s="112" t="s">
        <v>6</v>
      </c>
      <c r="C17" s="101">
        <v>2</v>
      </c>
      <c r="D17" s="101">
        <v>3</v>
      </c>
      <c r="E17" s="101">
        <v>4</v>
      </c>
      <c r="F17" s="101">
        <v>5</v>
      </c>
      <c r="G17" s="296">
        <v>6</v>
      </c>
      <c r="H17" s="310"/>
      <c r="I17" s="488"/>
      <c r="J17" s="489"/>
      <c r="K17" s="476"/>
      <c r="L17" s="476"/>
      <c r="M17" s="476"/>
      <c r="N17" s="477"/>
      <c r="O17" s="172"/>
      <c r="P17" s="171"/>
      <c r="Q17" s="38"/>
      <c r="AZ17" s="39"/>
      <c r="BA17"/>
      <c r="BB17"/>
    </row>
    <row r="18" spans="1:55" ht="18.75" customHeight="1" thickTop="1" thickBot="1" x14ac:dyDescent="0.3">
      <c r="B18" s="202" t="s">
        <v>42</v>
      </c>
      <c r="C18" s="152">
        <v>0.27</v>
      </c>
      <c r="D18" s="152">
        <v>0.25</v>
      </c>
      <c r="E18" s="152">
        <v>0.23</v>
      </c>
      <c r="F18" s="152">
        <v>0.2</v>
      </c>
      <c r="G18" s="152">
        <v>0.23</v>
      </c>
      <c r="H18" s="311"/>
      <c r="I18" s="203"/>
      <c r="J18" s="203"/>
      <c r="K18" s="476"/>
      <c r="L18" s="476"/>
      <c r="M18" s="476"/>
      <c r="N18" s="477"/>
      <c r="O18" s="177"/>
      <c r="P18" s="154"/>
      <c r="Q18" s="38"/>
      <c r="AZ18" s="39"/>
      <c r="BA18"/>
      <c r="BB18"/>
    </row>
    <row r="19" spans="1:55" ht="15.95" customHeight="1" thickTop="1" x14ac:dyDescent="0.25">
      <c r="B19" s="157"/>
      <c r="C19" s="158"/>
      <c r="D19" s="158"/>
      <c r="E19" s="158"/>
      <c r="F19" s="158"/>
      <c r="G19" s="194"/>
      <c r="H19" s="197"/>
      <c r="I19" s="198"/>
      <c r="J19" s="179"/>
      <c r="K19" s="478"/>
      <c r="L19" s="478"/>
      <c r="M19" s="478"/>
      <c r="N19" s="479"/>
      <c r="O19" s="177"/>
      <c r="P19" s="154"/>
      <c r="Q19" s="38"/>
      <c r="AZ19" s="39"/>
      <c r="BA19"/>
      <c r="BB19"/>
    </row>
    <row r="20" spans="1:55" ht="6.75" customHeight="1" x14ac:dyDescent="0.25">
      <c r="B20" s="157"/>
      <c r="C20" s="158"/>
      <c r="D20" s="158"/>
      <c r="E20" s="158"/>
      <c r="F20" s="158"/>
      <c r="G20" s="173"/>
      <c r="H20" s="178"/>
      <c r="I20" s="16"/>
      <c r="J20" s="179"/>
      <c r="K20" s="179"/>
      <c r="L20" s="179"/>
      <c r="M20" s="179"/>
      <c r="N20" s="61"/>
      <c r="O20" s="61"/>
      <c r="P20" s="151"/>
      <c r="Q20" s="38"/>
      <c r="AZ20" s="39"/>
      <c r="BA20"/>
      <c r="BB20"/>
    </row>
    <row r="21" spans="1:55" ht="24.75" customHeight="1" x14ac:dyDescent="0.25">
      <c r="B21" s="462" t="s">
        <v>52</v>
      </c>
      <c r="C21" s="463"/>
      <c r="D21" s="463"/>
      <c r="E21" s="463"/>
      <c r="F21" s="463"/>
      <c r="G21" s="463"/>
      <c r="H21" s="463"/>
      <c r="I21" s="463"/>
      <c r="J21" s="463"/>
      <c r="K21" s="463"/>
      <c r="L21" s="379" t="s">
        <v>56</v>
      </c>
      <c r="M21" s="379"/>
      <c r="N21" s="380"/>
      <c r="O21" s="151"/>
      <c r="P21" s="151"/>
      <c r="Q21" s="38"/>
      <c r="AZ21" s="39"/>
      <c r="BA21"/>
      <c r="BB21"/>
    </row>
    <row r="22" spans="1:55" ht="3.75" customHeight="1" x14ac:dyDescent="0.25">
      <c r="A22" s="63"/>
      <c r="B22" s="1"/>
      <c r="C22" s="1"/>
      <c r="D22" s="1"/>
      <c r="E22" s="1"/>
      <c r="F22" s="1"/>
      <c r="G22" s="1"/>
      <c r="H22" s="71"/>
      <c r="I22" s="31"/>
      <c r="J22" s="53"/>
      <c r="K22" s="53"/>
      <c r="L22" s="53"/>
      <c r="M22" s="52"/>
      <c r="N22" s="75"/>
      <c r="O22" s="53"/>
      <c r="P22" s="53"/>
      <c r="Q22" s="38"/>
    </row>
    <row r="23" spans="1:55" s="72" customFormat="1" ht="19.5" customHeight="1" thickBot="1" x14ac:dyDescent="0.3">
      <c r="A23" s="63"/>
      <c r="B23" s="192" t="s">
        <v>48</v>
      </c>
      <c r="C23" s="27"/>
      <c r="D23" s="184"/>
      <c r="E23" s="12"/>
      <c r="F23" s="12"/>
      <c r="G23" s="12"/>
      <c r="H23" s="181"/>
      <c r="I23" s="128"/>
      <c r="J23" s="192" t="s">
        <v>53</v>
      </c>
      <c r="K23" s="191"/>
      <c r="L23" s="191"/>
      <c r="M23" s="114"/>
      <c r="N23" s="168"/>
      <c r="O23" s="53"/>
      <c r="P23" s="53"/>
      <c r="Q23" s="38"/>
      <c r="R23" s="38"/>
      <c r="S23" s="38"/>
      <c r="T23" s="38"/>
      <c r="U23" s="38"/>
      <c r="V23" s="38"/>
      <c r="W23" s="38"/>
      <c r="X23" s="38"/>
      <c r="Y23" s="38"/>
      <c r="Z23" s="38"/>
      <c r="AA23" s="38"/>
      <c r="AB23" s="73"/>
      <c r="AC23" s="73"/>
      <c r="AD23" s="73"/>
      <c r="AE23" s="73"/>
      <c r="AF23" s="73"/>
      <c r="AG23" s="73"/>
      <c r="AH23" s="73"/>
      <c r="AI23" s="73"/>
      <c r="AJ23" s="73"/>
      <c r="AK23" s="73"/>
      <c r="AL23" s="73"/>
      <c r="AM23" s="73"/>
      <c r="AN23" s="73"/>
      <c r="AO23" s="73"/>
      <c r="AP23" s="73"/>
      <c r="AQ23" s="73"/>
      <c r="AR23" s="73"/>
      <c r="AS23" s="73"/>
      <c r="AT23" s="73"/>
      <c r="AU23" s="73"/>
      <c r="AV23" s="73"/>
      <c r="AW23" s="73"/>
      <c r="AX23" s="73"/>
      <c r="AY23" s="73"/>
      <c r="AZ23" s="73"/>
      <c r="BA23" s="73"/>
      <c r="BB23" s="73"/>
      <c r="BC23" s="74"/>
    </row>
    <row r="24" spans="1:55" ht="18" customHeight="1" thickTop="1" thickBot="1" x14ac:dyDescent="0.3">
      <c r="B24" s="159"/>
      <c r="C24" s="176"/>
      <c r="D24" s="141" t="s">
        <v>13</v>
      </c>
      <c r="E24" s="141" t="s">
        <v>14</v>
      </c>
      <c r="F24" s="141" t="s">
        <v>15</v>
      </c>
      <c r="G24" s="141" t="s">
        <v>16</v>
      </c>
      <c r="H24" s="141" t="s">
        <v>17</v>
      </c>
      <c r="I24" s="200"/>
      <c r="J24" s="480" t="s">
        <v>13</v>
      </c>
      <c r="K24" s="481"/>
      <c r="L24" s="484"/>
      <c r="M24" s="485"/>
      <c r="N24" s="91"/>
      <c r="O24" s="53"/>
      <c r="P24" s="53"/>
      <c r="Q24" s="38"/>
      <c r="BB24" s="38"/>
      <c r="BC24" s="39"/>
    </row>
    <row r="25" spans="1:55" ht="16.899999999999999" customHeight="1" thickTop="1" thickBot="1" x14ac:dyDescent="0.3">
      <c r="B25" s="490" t="s">
        <v>10</v>
      </c>
      <c r="C25" s="175">
        <v>2</v>
      </c>
      <c r="D25" s="285">
        <v>0</v>
      </c>
      <c r="E25" s="285">
        <v>0</v>
      </c>
      <c r="F25" s="285">
        <v>500</v>
      </c>
      <c r="G25" s="285">
        <v>650</v>
      </c>
      <c r="H25" s="285">
        <v>910</v>
      </c>
      <c r="I25" s="201"/>
      <c r="J25" s="480" t="s">
        <v>14</v>
      </c>
      <c r="K25" s="481"/>
      <c r="L25" s="484"/>
      <c r="M25" s="485"/>
      <c r="N25" s="54"/>
      <c r="O25" s="53"/>
      <c r="P25" s="53"/>
      <c r="Q25" s="38"/>
      <c r="BB25" s="38"/>
      <c r="BC25" s="39"/>
    </row>
    <row r="26" spans="1:55" ht="16.899999999999999" customHeight="1" thickTop="1" thickBot="1" x14ac:dyDescent="0.3">
      <c r="B26" s="490"/>
      <c r="C26" s="175">
        <v>3</v>
      </c>
      <c r="D26" s="285">
        <v>0</v>
      </c>
      <c r="E26" s="285">
        <v>0</v>
      </c>
      <c r="F26" s="285">
        <v>465</v>
      </c>
      <c r="G26" s="285">
        <v>605</v>
      </c>
      <c r="H26" s="285">
        <v>845</v>
      </c>
      <c r="I26" s="169"/>
      <c r="J26" s="480" t="s">
        <v>15</v>
      </c>
      <c r="K26" s="481"/>
      <c r="L26" s="484"/>
      <c r="M26" s="485"/>
      <c r="N26" s="54"/>
      <c r="O26" s="53"/>
      <c r="P26" s="53"/>
      <c r="R26"/>
      <c r="BB26" s="38"/>
      <c r="BC26" s="39"/>
    </row>
    <row r="27" spans="1:55" ht="16.899999999999999" customHeight="1" thickTop="1" thickBot="1" x14ac:dyDescent="0.3">
      <c r="B27" s="490"/>
      <c r="C27" s="175">
        <v>4</v>
      </c>
      <c r="D27" s="285">
        <v>0</v>
      </c>
      <c r="E27" s="285">
        <v>0</v>
      </c>
      <c r="F27" s="285">
        <v>425</v>
      </c>
      <c r="G27" s="285">
        <v>555</v>
      </c>
      <c r="H27" s="285">
        <v>775</v>
      </c>
      <c r="I27" s="169"/>
      <c r="J27" s="480" t="s">
        <v>16</v>
      </c>
      <c r="K27" s="481"/>
      <c r="L27" s="484"/>
      <c r="M27" s="485"/>
      <c r="N27" s="54"/>
      <c r="O27" s="53"/>
      <c r="P27" s="53"/>
      <c r="R27"/>
      <c r="BB27" s="38"/>
      <c r="BC27" s="39"/>
    </row>
    <row r="28" spans="1:55" ht="16.899999999999999" customHeight="1" thickTop="1" thickBot="1" x14ac:dyDescent="0.3">
      <c r="B28" s="490"/>
      <c r="C28" s="175">
        <v>5</v>
      </c>
      <c r="D28" s="285">
        <v>0</v>
      </c>
      <c r="E28" s="285">
        <v>0</v>
      </c>
      <c r="F28" s="285">
        <v>400</v>
      </c>
      <c r="G28" s="285">
        <v>520</v>
      </c>
      <c r="H28" s="285">
        <v>725</v>
      </c>
      <c r="I28" s="169"/>
      <c r="J28" s="480" t="s">
        <v>17</v>
      </c>
      <c r="K28" s="481"/>
      <c r="L28" s="484"/>
      <c r="M28" s="485"/>
      <c r="N28" s="54"/>
      <c r="O28" s="53"/>
      <c r="P28" s="53"/>
      <c r="R28"/>
      <c r="BB28" s="38"/>
      <c r="BC28" s="39"/>
    </row>
    <row r="29" spans="1:55" ht="16.899999999999999" customHeight="1" thickTop="1" x14ac:dyDescent="0.25">
      <c r="B29" s="490"/>
      <c r="C29" s="175">
        <v>6</v>
      </c>
      <c r="D29" s="299">
        <v>0</v>
      </c>
      <c r="E29" s="299">
        <v>0</v>
      </c>
      <c r="F29" s="299">
        <v>425</v>
      </c>
      <c r="G29" s="299">
        <v>555</v>
      </c>
      <c r="H29" s="299">
        <v>775</v>
      </c>
      <c r="I29" s="154"/>
      <c r="J29" s="491" t="s">
        <v>54</v>
      </c>
      <c r="K29" s="492"/>
      <c r="L29" s="492"/>
      <c r="M29" s="492"/>
      <c r="N29" s="493"/>
      <c r="O29" s="53"/>
      <c r="P29" s="53"/>
      <c r="R29"/>
      <c r="BB29" s="38"/>
      <c r="BC29" s="39"/>
    </row>
    <row r="30" spans="1:55" ht="12" customHeight="1" thickBot="1" x14ac:dyDescent="0.3">
      <c r="B30" s="313"/>
      <c r="C30" s="98"/>
      <c r="D30" s="482"/>
      <c r="E30" s="482"/>
      <c r="F30" s="115"/>
      <c r="G30" s="115"/>
      <c r="H30" s="171"/>
      <c r="I30" s="154"/>
      <c r="J30" s="491"/>
      <c r="K30" s="492"/>
      <c r="L30" s="492"/>
      <c r="M30" s="492"/>
      <c r="N30" s="493"/>
      <c r="O30" s="53"/>
      <c r="P30" s="53"/>
      <c r="R30"/>
      <c r="BB30" s="38"/>
      <c r="BC30" s="39"/>
    </row>
    <row r="31" spans="1:55" ht="20.45" customHeight="1" thickTop="1" thickBot="1" x14ac:dyDescent="0.3">
      <c r="B31" s="305"/>
      <c r="C31" s="28" t="s">
        <v>29</v>
      </c>
      <c r="D31" s="1"/>
      <c r="E31" s="99"/>
      <c r="F31" s="115"/>
      <c r="G31" s="115"/>
      <c r="H31" s="190"/>
      <c r="I31" s="98"/>
      <c r="J31" s="491"/>
      <c r="K31" s="492"/>
      <c r="L31" s="492"/>
      <c r="M31" s="492"/>
      <c r="N31" s="493"/>
      <c r="O31" s="53"/>
      <c r="P31" s="53"/>
      <c r="R31"/>
      <c r="BB31" s="38"/>
      <c r="BC31" s="39"/>
    </row>
    <row r="32" spans="1:55" s="60" customFormat="1" ht="2.25" customHeight="1" thickTop="1" x14ac:dyDescent="0.25">
      <c r="A32" s="1"/>
      <c r="B32" s="16"/>
      <c r="C32" s="1"/>
      <c r="D32" s="1"/>
      <c r="E32" s="1"/>
      <c r="F32" s="1"/>
      <c r="G32" s="1"/>
      <c r="H32" s="1"/>
      <c r="I32" s="1"/>
      <c r="J32" s="491"/>
      <c r="K32" s="492"/>
      <c r="L32" s="492"/>
      <c r="M32" s="492"/>
      <c r="N32" s="493"/>
      <c r="O32" s="53"/>
      <c r="P32" s="53"/>
      <c r="Q32" s="111"/>
      <c r="R32" s="61"/>
      <c r="S32" s="61"/>
      <c r="T32" s="61"/>
      <c r="U32" s="61"/>
      <c r="V32" s="61"/>
      <c r="W32" s="61"/>
      <c r="X32" s="61"/>
      <c r="Y32" s="61"/>
      <c r="Z32" s="61"/>
      <c r="AA32" s="61"/>
      <c r="AB32" s="61"/>
      <c r="AC32" s="61"/>
      <c r="AD32" s="61"/>
      <c r="AE32" s="61"/>
      <c r="AF32" s="61"/>
      <c r="AG32" s="61"/>
      <c r="AH32" s="61"/>
      <c r="AI32" s="61"/>
      <c r="AJ32" s="61"/>
      <c r="AK32" s="61"/>
      <c r="AL32" s="61"/>
      <c r="AM32" s="61"/>
      <c r="AN32" s="61"/>
      <c r="AO32" s="61"/>
      <c r="AP32" s="61"/>
      <c r="AQ32" s="61"/>
      <c r="AR32" s="61"/>
      <c r="AS32" s="61"/>
      <c r="AT32" s="61"/>
      <c r="AU32" s="61"/>
      <c r="AV32" s="61"/>
      <c r="AW32" s="61"/>
      <c r="AX32" s="61"/>
      <c r="AY32" s="61"/>
      <c r="AZ32" s="61"/>
      <c r="BA32" s="61"/>
      <c r="BB32" s="62"/>
    </row>
    <row r="33" spans="1:16" ht="15.75" thickBot="1" x14ac:dyDescent="0.3">
      <c r="A33" s="12"/>
      <c r="B33" s="59" t="s">
        <v>37</v>
      </c>
      <c r="C33" s="12"/>
      <c r="D33" s="12"/>
      <c r="E33" s="12"/>
      <c r="F33" s="12"/>
      <c r="G33" s="12"/>
      <c r="H33" s="12"/>
      <c r="I33" s="12"/>
      <c r="J33" s="494"/>
      <c r="K33" s="495"/>
      <c r="L33" s="495"/>
      <c r="M33" s="495"/>
      <c r="N33" s="496"/>
      <c r="O33" s="53"/>
      <c r="P33" s="53"/>
    </row>
    <row r="34" spans="1:16" ht="94.9" customHeight="1" thickTop="1" thickBot="1" x14ac:dyDescent="0.3">
      <c r="B34" s="419"/>
      <c r="C34" s="467"/>
      <c r="D34" s="467"/>
      <c r="E34" s="467"/>
      <c r="F34" s="467"/>
      <c r="G34" s="467"/>
      <c r="H34" s="467"/>
      <c r="I34" s="467"/>
      <c r="J34" s="467"/>
      <c r="K34" s="467"/>
      <c r="L34" s="467"/>
      <c r="M34" s="467"/>
      <c r="N34" s="468"/>
      <c r="O34" s="52"/>
      <c r="P34" s="53"/>
    </row>
    <row r="35" spans="1:16" ht="15.75" thickTop="1" x14ac:dyDescent="0.25">
      <c r="A35" s="1"/>
      <c r="B35" s="16"/>
      <c r="C35" s="16"/>
      <c r="D35" s="16"/>
      <c r="E35" s="16"/>
      <c r="F35" s="16"/>
      <c r="G35" s="16"/>
      <c r="H35" s="16"/>
      <c r="I35" s="16"/>
      <c r="J35" s="16"/>
      <c r="K35" s="16"/>
      <c r="L35" s="16"/>
      <c r="M35" s="111"/>
      <c r="N35" s="149"/>
      <c r="O35" s="53"/>
      <c r="P35" s="53"/>
    </row>
    <row r="36" spans="1:16" ht="15" x14ac:dyDescent="0.25">
      <c r="A36" s="1"/>
      <c r="B36" s="1"/>
      <c r="C36" s="1"/>
      <c r="D36" s="1"/>
      <c r="E36" s="1"/>
      <c r="F36" s="1"/>
      <c r="G36" s="1"/>
      <c r="H36" s="1"/>
      <c r="I36" s="1"/>
      <c r="J36" s="1"/>
      <c r="K36" s="1"/>
      <c r="L36" s="1"/>
      <c r="M36" s="52"/>
      <c r="N36" s="75"/>
      <c r="O36" s="53"/>
      <c r="P36" s="53"/>
    </row>
    <row r="37" spans="1:16" ht="15" x14ac:dyDescent="0.25">
      <c r="A37" s="1"/>
      <c r="B37" s="1"/>
      <c r="C37" s="1"/>
      <c r="D37" s="1"/>
      <c r="E37" s="1"/>
      <c r="F37" s="1"/>
      <c r="G37" s="1"/>
      <c r="H37" s="1"/>
      <c r="I37" s="1"/>
      <c r="J37" s="1"/>
      <c r="K37" s="1"/>
      <c r="L37" s="1"/>
      <c r="M37" s="53"/>
      <c r="N37" s="75"/>
      <c r="O37" s="53"/>
      <c r="P37" s="53"/>
    </row>
    <row r="38" spans="1:16" ht="15" x14ac:dyDescent="0.25">
      <c r="A38" s="1"/>
      <c r="B38" s="1"/>
      <c r="C38" s="1"/>
      <c r="D38" s="1"/>
      <c r="E38" s="1"/>
      <c r="F38" s="1"/>
      <c r="G38" s="1"/>
      <c r="H38" s="1"/>
      <c r="I38" s="1"/>
      <c r="J38" s="1"/>
      <c r="K38" s="1"/>
      <c r="L38" s="1"/>
      <c r="M38" s="53"/>
      <c r="N38" s="75"/>
      <c r="O38" s="53"/>
      <c r="P38" s="53"/>
    </row>
    <row r="39" spans="1:16" ht="15" x14ac:dyDescent="0.25">
      <c r="A39" s="1"/>
      <c r="B39" s="1"/>
      <c r="C39" s="1"/>
      <c r="D39" s="1"/>
      <c r="E39" s="1"/>
      <c r="F39" s="1"/>
      <c r="G39" s="1"/>
      <c r="H39" s="1"/>
      <c r="I39" s="1"/>
      <c r="J39" s="1"/>
      <c r="K39" s="1"/>
      <c r="L39" s="1"/>
      <c r="M39" s="53"/>
      <c r="N39" s="75"/>
      <c r="O39" s="53"/>
      <c r="P39" s="53"/>
    </row>
    <row r="40" spans="1:16" ht="15" x14ac:dyDescent="0.25">
      <c r="A40" s="1"/>
      <c r="B40" s="1"/>
      <c r="C40" s="1"/>
      <c r="D40" s="1"/>
      <c r="E40" s="1"/>
      <c r="F40" s="1"/>
      <c r="G40" s="1"/>
      <c r="H40" s="1"/>
      <c r="I40" s="1"/>
      <c r="J40" s="1"/>
      <c r="K40" s="1"/>
      <c r="L40" s="1"/>
      <c r="M40" s="53"/>
      <c r="N40" s="75"/>
      <c r="O40" s="53"/>
      <c r="P40" s="53"/>
    </row>
    <row r="41" spans="1:16" ht="15" x14ac:dyDescent="0.25">
      <c r="A41" s="1"/>
      <c r="B41" s="1"/>
      <c r="C41" s="1"/>
      <c r="D41" s="1"/>
      <c r="E41" s="1"/>
      <c r="F41" s="1"/>
      <c r="G41" s="1"/>
      <c r="H41" s="1"/>
      <c r="I41" s="1"/>
      <c r="J41" s="1"/>
      <c r="K41" s="1"/>
      <c r="L41" s="1"/>
      <c r="M41" s="53"/>
      <c r="N41" s="75"/>
      <c r="O41" s="53"/>
      <c r="P41" s="53"/>
    </row>
    <row r="42" spans="1:16" ht="15" x14ac:dyDescent="0.25">
      <c r="A42" s="1"/>
      <c r="B42" s="1"/>
      <c r="C42" s="1"/>
      <c r="D42" s="1"/>
      <c r="E42" s="1"/>
      <c r="F42" s="1"/>
      <c r="G42" s="1"/>
      <c r="H42" s="1"/>
      <c r="I42" s="1"/>
      <c r="J42" s="1"/>
      <c r="K42" s="1"/>
      <c r="L42" s="1"/>
      <c r="M42" s="53"/>
      <c r="N42" s="75"/>
      <c r="O42" s="53"/>
      <c r="P42" s="53"/>
    </row>
    <row r="43" spans="1:16" ht="15" x14ac:dyDescent="0.25">
      <c r="A43" s="1"/>
      <c r="B43" s="1"/>
      <c r="C43" s="1"/>
      <c r="D43" s="1"/>
      <c r="E43" s="1"/>
      <c r="F43" s="1"/>
      <c r="G43" s="1"/>
      <c r="H43" s="1"/>
      <c r="I43" s="1"/>
      <c r="J43" s="1"/>
      <c r="K43" s="1"/>
      <c r="L43" s="1"/>
      <c r="M43" s="53"/>
      <c r="N43" s="75"/>
      <c r="O43" s="53"/>
      <c r="P43" s="53"/>
    </row>
    <row r="44" spans="1:16" ht="15" x14ac:dyDescent="0.25">
      <c r="A44" s="1"/>
      <c r="B44" s="1"/>
      <c r="C44" s="1"/>
      <c r="D44" s="1"/>
      <c r="E44" s="1"/>
      <c r="F44" s="1"/>
      <c r="G44" s="1"/>
      <c r="H44" s="1"/>
      <c r="I44" s="1"/>
      <c r="J44" s="1"/>
      <c r="K44" s="1"/>
      <c r="L44" s="1"/>
      <c r="M44" s="53"/>
      <c r="N44" s="75"/>
      <c r="O44" s="53"/>
      <c r="P44" s="53"/>
    </row>
    <row r="45" spans="1:16" ht="15" x14ac:dyDescent="0.25">
      <c r="A45" s="1"/>
      <c r="B45" s="1"/>
      <c r="C45" s="1"/>
      <c r="D45" s="1"/>
      <c r="E45" s="1"/>
      <c r="F45" s="1"/>
      <c r="G45" s="1"/>
      <c r="H45" s="1"/>
      <c r="I45" s="1"/>
      <c r="J45" s="1"/>
      <c r="K45" s="1"/>
      <c r="L45" s="1"/>
      <c r="M45" s="53"/>
      <c r="N45" s="75"/>
      <c r="O45" s="53"/>
      <c r="P45" s="53"/>
    </row>
    <row r="46" spans="1:16" ht="15" hidden="1" x14ac:dyDescent="0.25">
      <c r="A46" s="1"/>
      <c r="B46" s="1"/>
      <c r="C46" s="1"/>
      <c r="D46" s="1"/>
      <c r="E46" s="1"/>
      <c r="F46" s="1"/>
      <c r="G46" s="1"/>
      <c r="H46" s="1"/>
      <c r="I46" s="1"/>
      <c r="J46" s="1"/>
      <c r="K46" s="1"/>
      <c r="L46" s="1"/>
      <c r="M46" s="53"/>
      <c r="N46" s="75"/>
      <c r="O46" s="53"/>
      <c r="P46" s="53"/>
    </row>
    <row r="47" spans="1:16" ht="15" hidden="1" x14ac:dyDescent="0.25">
      <c r="A47" s="1"/>
      <c r="B47" s="1"/>
      <c r="C47" s="1"/>
      <c r="D47" s="1"/>
      <c r="E47" s="1"/>
      <c r="F47" s="1"/>
      <c r="G47" s="1"/>
      <c r="H47" s="1"/>
      <c r="I47" s="1"/>
      <c r="J47" s="1"/>
      <c r="K47" s="1"/>
      <c r="L47" s="1"/>
      <c r="M47" s="53"/>
      <c r="N47" s="75"/>
      <c r="O47" s="53"/>
      <c r="P47" s="53"/>
    </row>
    <row r="48" spans="1:16" ht="15" hidden="1" x14ac:dyDescent="0.25">
      <c r="A48" s="1"/>
      <c r="B48" s="1"/>
      <c r="C48" s="1"/>
      <c r="D48" s="1"/>
      <c r="E48" s="1"/>
      <c r="F48" s="1"/>
      <c r="G48" s="1"/>
      <c r="H48" s="1"/>
      <c r="I48" s="1"/>
      <c r="J48" s="1"/>
      <c r="K48" s="1"/>
      <c r="L48" s="1"/>
      <c r="M48" s="53"/>
      <c r="N48" s="75"/>
      <c r="O48" s="53"/>
      <c r="P48" s="53"/>
    </row>
    <row r="49" spans="1:16" ht="15" hidden="1" x14ac:dyDescent="0.25">
      <c r="A49" s="1"/>
      <c r="B49" s="1"/>
      <c r="C49" s="1"/>
      <c r="D49" s="1"/>
      <c r="E49" s="1"/>
      <c r="F49" s="1"/>
      <c r="G49" s="1"/>
      <c r="H49" s="1"/>
      <c r="I49" s="1"/>
      <c r="J49" s="1"/>
      <c r="K49" s="1"/>
      <c r="L49" s="1"/>
      <c r="M49" s="53"/>
      <c r="N49" s="75"/>
      <c r="O49" s="53"/>
      <c r="P49" s="53"/>
    </row>
    <row r="50" spans="1:16" ht="15" hidden="1" x14ac:dyDescent="0.25">
      <c r="A50" s="1"/>
      <c r="B50" s="1"/>
      <c r="C50" s="1"/>
      <c r="D50" s="1"/>
      <c r="E50" s="1"/>
      <c r="F50" s="1"/>
      <c r="G50" s="1"/>
      <c r="H50" s="1"/>
      <c r="I50" s="1"/>
      <c r="J50" s="1"/>
      <c r="K50" s="1"/>
      <c r="L50" s="1"/>
      <c r="M50" s="53"/>
      <c r="N50" s="75"/>
      <c r="O50" s="53"/>
      <c r="P50" s="53"/>
    </row>
    <row r="51" spans="1:16" ht="15" hidden="1" x14ac:dyDescent="0.25">
      <c r="A51" s="1"/>
      <c r="B51" s="1"/>
      <c r="C51" s="1"/>
      <c r="D51" s="1"/>
      <c r="E51" s="1"/>
      <c r="F51" s="1"/>
      <c r="G51" s="1"/>
      <c r="H51" s="1"/>
      <c r="I51" s="1"/>
      <c r="J51" s="1"/>
      <c r="K51" s="1"/>
      <c r="L51" s="1"/>
      <c r="M51" s="53"/>
      <c r="N51" s="75"/>
      <c r="O51" s="53"/>
      <c r="P51" s="53"/>
    </row>
    <row r="52" spans="1:16" ht="15" hidden="1" x14ac:dyDescent="0.25">
      <c r="A52" s="1"/>
      <c r="B52" s="1"/>
      <c r="C52" s="1"/>
      <c r="D52" s="1"/>
      <c r="E52" s="1"/>
      <c r="F52" s="1"/>
      <c r="G52" s="1"/>
      <c r="H52" s="1"/>
      <c r="I52" s="1"/>
      <c r="J52" s="1"/>
      <c r="K52" s="1"/>
      <c r="L52" s="1"/>
      <c r="M52" s="53"/>
      <c r="N52" s="75"/>
      <c r="O52" s="53"/>
      <c r="P52" s="53"/>
    </row>
    <row r="53" spans="1:16" ht="15" hidden="1" x14ac:dyDescent="0.25">
      <c r="A53" s="1"/>
      <c r="B53" s="1"/>
      <c r="C53" s="1"/>
      <c r="D53" s="1"/>
      <c r="E53" s="1"/>
      <c r="F53" s="1"/>
      <c r="G53" s="1"/>
      <c r="H53" s="1"/>
      <c r="I53" s="1"/>
      <c r="J53" s="1"/>
      <c r="K53" s="1"/>
      <c r="L53" s="1"/>
      <c r="M53" s="53"/>
      <c r="N53" s="75"/>
      <c r="O53" s="53"/>
      <c r="P53" s="53"/>
    </row>
    <row r="54" spans="1:16" ht="15" hidden="1" x14ac:dyDescent="0.25">
      <c r="A54" s="1"/>
      <c r="B54" s="1"/>
      <c r="C54" s="1"/>
      <c r="D54" s="1"/>
      <c r="E54" s="1"/>
      <c r="F54" s="1"/>
      <c r="G54" s="1"/>
      <c r="H54" s="1"/>
      <c r="I54" s="1"/>
      <c r="J54" s="1"/>
      <c r="K54" s="1"/>
      <c r="L54" s="1"/>
      <c r="M54" s="53"/>
      <c r="N54" s="75"/>
      <c r="O54" s="53"/>
      <c r="P54" s="53"/>
    </row>
    <row r="55" spans="1:16" ht="15" hidden="1" x14ac:dyDescent="0.25">
      <c r="A55" s="1"/>
      <c r="B55" s="1"/>
      <c r="C55" s="1"/>
      <c r="D55" s="1"/>
      <c r="E55" s="1"/>
      <c r="F55" s="1"/>
      <c r="G55" s="1"/>
      <c r="H55" s="1"/>
      <c r="I55" s="1"/>
      <c r="J55" s="1"/>
      <c r="K55" s="1"/>
      <c r="L55" s="1"/>
      <c r="M55" s="53"/>
      <c r="N55" s="75"/>
      <c r="O55" s="53"/>
      <c r="P55" s="53"/>
    </row>
    <row r="56" spans="1:16" ht="15" hidden="1" x14ac:dyDescent="0.25">
      <c r="A56" s="1"/>
      <c r="B56" s="1"/>
      <c r="C56" s="1"/>
      <c r="D56" s="1"/>
      <c r="E56" s="1"/>
      <c r="F56" s="1"/>
      <c r="G56" s="1"/>
      <c r="H56" s="1"/>
      <c r="I56" s="1"/>
      <c r="J56" s="1"/>
      <c r="K56" s="1"/>
      <c r="L56" s="1"/>
      <c r="M56" s="53"/>
      <c r="N56" s="75"/>
      <c r="O56" s="53"/>
      <c r="P56" s="53"/>
    </row>
    <row r="57" spans="1:16" ht="15" hidden="1" x14ac:dyDescent="0.25">
      <c r="A57" s="1"/>
      <c r="B57" s="1"/>
      <c r="C57" s="1"/>
      <c r="D57" s="1"/>
      <c r="E57" s="1"/>
      <c r="F57" s="1"/>
      <c r="G57" s="1"/>
      <c r="H57" s="1"/>
      <c r="I57" s="1"/>
      <c r="J57" s="1"/>
      <c r="K57" s="1"/>
      <c r="L57" s="1"/>
      <c r="M57" s="53"/>
      <c r="N57" s="75"/>
      <c r="O57" s="53"/>
      <c r="P57" s="53"/>
    </row>
    <row r="58" spans="1:16" ht="15" hidden="1" x14ac:dyDescent="0.25">
      <c r="A58" s="1"/>
      <c r="B58" s="1"/>
      <c r="C58" s="1"/>
      <c r="D58" s="1"/>
      <c r="E58" s="1"/>
      <c r="F58" s="1"/>
      <c r="G58" s="1"/>
      <c r="H58" s="1"/>
      <c r="I58" s="1"/>
      <c r="J58" s="1"/>
      <c r="K58" s="1"/>
      <c r="L58" s="1"/>
      <c r="M58" s="53"/>
      <c r="N58" s="75"/>
      <c r="O58" s="53"/>
      <c r="P58" s="53"/>
    </row>
    <row r="59" spans="1:16" ht="15" hidden="1" x14ac:dyDescent="0.25">
      <c r="A59" s="1"/>
      <c r="B59" s="1"/>
      <c r="C59" s="1"/>
      <c r="D59" s="1"/>
      <c r="E59" s="1"/>
      <c r="F59" s="1"/>
      <c r="G59" s="1"/>
      <c r="H59" s="1"/>
      <c r="I59" s="1"/>
      <c r="J59" s="1"/>
      <c r="K59" s="1"/>
      <c r="L59" s="1"/>
      <c r="M59" s="53"/>
      <c r="N59" s="75"/>
      <c r="O59" s="53"/>
      <c r="P59" s="53"/>
    </row>
    <row r="60" spans="1:16" ht="15" hidden="1" x14ac:dyDescent="0.25">
      <c r="A60" s="1"/>
      <c r="B60" s="1"/>
      <c r="C60" s="1"/>
      <c r="D60" s="1"/>
      <c r="E60" s="1"/>
      <c r="F60" s="1"/>
      <c r="G60" s="1"/>
      <c r="H60" s="1"/>
      <c r="I60" s="1"/>
      <c r="J60" s="1"/>
      <c r="K60" s="1"/>
      <c r="L60" s="1"/>
      <c r="M60" s="53"/>
      <c r="N60" s="75"/>
      <c r="O60" s="53"/>
      <c r="P60" s="53"/>
    </row>
    <row r="61" spans="1:16" ht="15" hidden="1" x14ac:dyDescent="0.25">
      <c r="A61" s="1"/>
      <c r="B61" s="1"/>
      <c r="C61" s="1"/>
      <c r="D61" s="1"/>
      <c r="E61" s="1"/>
      <c r="F61" s="1"/>
      <c r="G61" s="1"/>
      <c r="H61" s="1"/>
      <c r="I61" s="1"/>
      <c r="J61" s="1"/>
      <c r="K61" s="1"/>
      <c r="L61" s="1"/>
      <c r="M61" s="53"/>
      <c r="N61" s="75"/>
      <c r="O61" s="53"/>
      <c r="P61" s="53"/>
    </row>
    <row r="62" spans="1:16" ht="15" hidden="1" x14ac:dyDescent="0.25">
      <c r="A62" s="1"/>
      <c r="B62" s="1"/>
      <c r="C62" s="1"/>
      <c r="D62" s="1"/>
      <c r="E62" s="1"/>
      <c r="F62" s="1"/>
      <c r="G62" s="1"/>
      <c r="H62" s="1"/>
      <c r="I62" s="1"/>
      <c r="J62" s="1"/>
      <c r="K62" s="1"/>
      <c r="L62" s="1"/>
      <c r="M62" s="53"/>
      <c r="N62" s="75"/>
      <c r="O62" s="53"/>
      <c r="P62" s="53"/>
    </row>
    <row r="63" spans="1:16" ht="15" hidden="1" x14ac:dyDescent="0.25">
      <c r="A63" s="1"/>
      <c r="B63" s="1"/>
      <c r="C63" s="1"/>
      <c r="D63" s="1"/>
      <c r="E63" s="1"/>
      <c r="F63" s="1"/>
      <c r="G63" s="1"/>
      <c r="H63" s="1"/>
      <c r="I63" s="1"/>
      <c r="J63" s="1"/>
      <c r="K63" s="1"/>
      <c r="L63" s="1"/>
      <c r="M63" s="53"/>
      <c r="N63" s="75"/>
      <c r="O63" s="53"/>
      <c r="P63" s="53"/>
    </row>
    <row r="64" spans="1:16" ht="15" hidden="1" x14ac:dyDescent="0.25">
      <c r="A64" s="1"/>
      <c r="B64" s="1"/>
      <c r="C64" s="1"/>
      <c r="D64" s="1"/>
      <c r="E64" s="1"/>
      <c r="F64" s="1"/>
      <c r="G64" s="1"/>
      <c r="H64" s="1"/>
      <c r="I64" s="1"/>
      <c r="J64" s="1"/>
      <c r="K64" s="1"/>
      <c r="L64" s="1"/>
      <c r="M64" s="53"/>
      <c r="N64" s="75"/>
      <c r="O64" s="53"/>
      <c r="P64" s="53"/>
    </row>
    <row r="65" spans="1:16" ht="15" hidden="1" x14ac:dyDescent="0.25">
      <c r="A65" s="1"/>
      <c r="B65" s="1"/>
      <c r="C65" s="1"/>
      <c r="D65" s="1"/>
      <c r="E65" s="1"/>
      <c r="F65" s="1"/>
      <c r="G65" s="1"/>
      <c r="H65" s="1"/>
      <c r="I65" s="1"/>
      <c r="J65" s="1"/>
      <c r="K65" s="1"/>
      <c r="L65" s="1"/>
      <c r="M65" s="53"/>
      <c r="N65" s="75"/>
      <c r="O65" s="53"/>
      <c r="P65" s="53"/>
    </row>
    <row r="66" spans="1:16" ht="15" hidden="1" x14ac:dyDescent="0.25">
      <c r="A66" s="1"/>
      <c r="B66" s="1"/>
      <c r="C66" s="1"/>
      <c r="D66" s="1"/>
      <c r="E66" s="1"/>
      <c r="F66" s="1"/>
      <c r="G66" s="1"/>
      <c r="H66" s="1"/>
      <c r="I66" s="1"/>
      <c r="J66" s="1"/>
      <c r="K66" s="1"/>
      <c r="L66" s="1"/>
      <c r="M66" s="53"/>
      <c r="N66" s="75"/>
      <c r="O66" s="53"/>
      <c r="P66" s="53"/>
    </row>
    <row r="67" spans="1:16" ht="15" hidden="1" x14ac:dyDescent="0.25">
      <c r="A67" s="1"/>
      <c r="B67" s="1"/>
      <c r="C67" s="1"/>
      <c r="D67" s="1"/>
      <c r="E67" s="1"/>
      <c r="F67" s="1"/>
      <c r="G67" s="1"/>
      <c r="H67" s="1"/>
      <c r="I67" s="1"/>
      <c r="J67" s="1"/>
      <c r="K67" s="1"/>
      <c r="L67" s="1"/>
      <c r="M67" s="53"/>
      <c r="N67" s="75"/>
      <c r="O67" s="53"/>
      <c r="P67" s="53"/>
    </row>
    <row r="68" spans="1:16" ht="15" hidden="1" x14ac:dyDescent="0.25">
      <c r="A68" s="1"/>
      <c r="B68" s="1"/>
      <c r="C68" s="1"/>
      <c r="D68" s="1"/>
      <c r="E68" s="1"/>
      <c r="F68" s="1"/>
      <c r="G68" s="1"/>
      <c r="H68" s="1"/>
      <c r="I68" s="1"/>
      <c r="J68" s="1"/>
      <c r="K68" s="1"/>
      <c r="L68" s="1"/>
      <c r="M68" s="53"/>
      <c r="N68" s="75"/>
      <c r="O68" s="53"/>
      <c r="P68" s="53"/>
    </row>
    <row r="69" spans="1:16" ht="15" hidden="1" x14ac:dyDescent="0.25">
      <c r="A69" s="1"/>
      <c r="B69" s="1"/>
      <c r="C69" s="1"/>
      <c r="D69" s="1"/>
      <c r="E69" s="1"/>
      <c r="F69" s="1"/>
      <c r="G69" s="1"/>
      <c r="H69" s="1"/>
      <c r="I69" s="1"/>
      <c r="J69" s="1"/>
      <c r="K69" s="1"/>
      <c r="L69" s="1"/>
      <c r="M69" s="53"/>
      <c r="N69" s="75"/>
      <c r="O69" s="53"/>
      <c r="P69" s="53"/>
    </row>
    <row r="70" spans="1:16" ht="15" hidden="1" x14ac:dyDescent="0.25">
      <c r="A70" s="1"/>
      <c r="B70" s="1"/>
      <c r="C70" s="1"/>
      <c r="D70" s="1"/>
      <c r="E70" s="1"/>
      <c r="F70" s="1"/>
      <c r="G70" s="1"/>
      <c r="H70" s="1"/>
      <c r="I70" s="1"/>
      <c r="J70" s="1"/>
      <c r="K70" s="1"/>
      <c r="L70" s="1"/>
      <c r="M70" s="53"/>
      <c r="N70" s="75"/>
      <c r="O70" s="53"/>
      <c r="P70" s="53"/>
    </row>
    <row r="71" spans="1:16" ht="15" hidden="1" x14ac:dyDescent="0.25">
      <c r="A71" s="1"/>
      <c r="B71" s="1"/>
      <c r="C71" s="1"/>
      <c r="D71" s="1"/>
      <c r="E71" s="1"/>
      <c r="F71" s="1"/>
      <c r="G71" s="1"/>
      <c r="H71" s="1"/>
      <c r="I71" s="1"/>
      <c r="J71" s="1"/>
      <c r="K71" s="1"/>
      <c r="L71" s="1"/>
      <c r="M71" s="53"/>
      <c r="N71" s="75"/>
      <c r="O71" s="53"/>
      <c r="P71" s="53"/>
    </row>
    <row r="72" spans="1:16" ht="15" hidden="1" x14ac:dyDescent="0.25">
      <c r="A72" s="1"/>
      <c r="B72" s="1"/>
      <c r="C72" s="1"/>
      <c r="D72" s="1"/>
      <c r="E72" s="1"/>
      <c r="F72" s="1"/>
      <c r="G72" s="1"/>
      <c r="H72" s="1"/>
      <c r="I72" s="1"/>
      <c r="J72" s="1"/>
      <c r="K72" s="1"/>
      <c r="L72" s="1"/>
      <c r="M72" s="53"/>
      <c r="N72" s="75"/>
      <c r="O72" s="53"/>
      <c r="P72" s="53"/>
    </row>
    <row r="73" spans="1:16" ht="15" hidden="1" x14ac:dyDescent="0.25">
      <c r="A73" s="1"/>
      <c r="B73" s="1"/>
      <c r="C73" s="1"/>
      <c r="D73" s="1"/>
      <c r="E73" s="1"/>
      <c r="F73" s="1"/>
      <c r="G73" s="1"/>
      <c r="H73" s="1"/>
      <c r="I73" s="1"/>
      <c r="J73" s="1"/>
      <c r="K73" s="1"/>
      <c r="L73" s="1"/>
      <c r="M73" s="53"/>
      <c r="N73" s="75"/>
      <c r="O73" s="53"/>
      <c r="P73" s="53"/>
    </row>
    <row r="74" spans="1:16" ht="15" hidden="1" x14ac:dyDescent="0.25">
      <c r="A74" s="1"/>
      <c r="B74" s="1"/>
      <c r="C74" s="1"/>
      <c r="D74" s="1"/>
      <c r="E74" s="1"/>
      <c r="F74" s="1"/>
      <c r="G74" s="1"/>
      <c r="H74" s="1"/>
      <c r="I74" s="1"/>
      <c r="J74" s="1"/>
      <c r="K74" s="1"/>
      <c r="L74" s="1"/>
      <c r="M74" s="53"/>
      <c r="N74" s="75"/>
      <c r="O74" s="53"/>
      <c r="P74" s="53"/>
    </row>
    <row r="75" spans="1:16" ht="15" hidden="1" x14ac:dyDescent="0.25">
      <c r="A75" s="1"/>
      <c r="B75" s="1"/>
      <c r="C75" s="1"/>
      <c r="D75" s="1"/>
      <c r="E75" s="1"/>
      <c r="F75" s="1"/>
      <c r="G75" s="1"/>
      <c r="H75" s="1"/>
      <c r="I75" s="1"/>
      <c r="J75" s="1"/>
      <c r="K75" s="1"/>
      <c r="L75" s="1"/>
      <c r="M75" s="53"/>
      <c r="N75" s="75"/>
      <c r="O75" s="53"/>
      <c r="P75" s="53"/>
    </row>
    <row r="76" spans="1:16" ht="15" hidden="1" x14ac:dyDescent="0.25">
      <c r="A76" s="1"/>
      <c r="B76" s="1"/>
      <c r="C76" s="1"/>
      <c r="D76" s="1"/>
      <c r="E76" s="1"/>
      <c r="F76" s="1"/>
      <c r="G76" s="1"/>
      <c r="H76" s="1"/>
      <c r="I76" s="1"/>
      <c r="J76" s="1"/>
      <c r="K76" s="1"/>
      <c r="L76" s="1"/>
      <c r="M76" s="53"/>
      <c r="N76" s="75"/>
      <c r="O76" s="53"/>
      <c r="P76" s="53"/>
    </row>
    <row r="77" spans="1:16" ht="15" hidden="1" x14ac:dyDescent="0.25">
      <c r="A77" s="1"/>
      <c r="B77" s="1"/>
      <c r="C77" s="1"/>
      <c r="D77" s="1"/>
      <c r="E77" s="1"/>
      <c r="F77" s="1"/>
      <c r="G77" s="1"/>
      <c r="H77" s="1"/>
      <c r="I77" s="1"/>
      <c r="J77" s="1"/>
      <c r="K77" s="1"/>
      <c r="L77" s="1"/>
      <c r="M77" s="53"/>
      <c r="N77" s="75"/>
      <c r="O77" s="53"/>
      <c r="P77" s="53"/>
    </row>
    <row r="78" spans="1:16" ht="15" hidden="1" x14ac:dyDescent="0.25">
      <c r="A78" s="1"/>
      <c r="B78" s="1"/>
      <c r="C78" s="1"/>
      <c r="D78" s="1"/>
      <c r="E78" s="1"/>
      <c r="F78" s="1"/>
      <c r="G78" s="1"/>
      <c r="H78" s="1"/>
      <c r="I78" s="1"/>
      <c r="J78" s="1"/>
      <c r="K78" s="1"/>
      <c r="L78" s="1"/>
      <c r="M78" s="53"/>
      <c r="N78" s="75"/>
      <c r="O78" s="53"/>
      <c r="P78" s="53"/>
    </row>
    <row r="79" spans="1:16" ht="15" hidden="1" x14ac:dyDescent="0.25">
      <c r="A79" s="1"/>
      <c r="B79" s="1"/>
      <c r="C79" s="1"/>
      <c r="D79" s="1"/>
      <c r="E79" s="1"/>
      <c r="F79" s="1"/>
      <c r="G79" s="1"/>
      <c r="H79" s="1"/>
      <c r="I79" s="1"/>
      <c r="J79" s="1"/>
      <c r="K79" s="1"/>
      <c r="L79" s="1"/>
      <c r="M79" s="53"/>
      <c r="N79" s="75"/>
      <c r="O79" s="53"/>
      <c r="P79" s="53"/>
    </row>
    <row r="80" spans="1:16" ht="15" hidden="1" x14ac:dyDescent="0.25">
      <c r="A80" s="1"/>
      <c r="B80" s="1"/>
      <c r="C80" s="1"/>
      <c r="D80" s="1"/>
      <c r="E80" s="1"/>
      <c r="F80" s="1"/>
      <c r="G80" s="1"/>
      <c r="H80" s="1"/>
      <c r="I80" s="1"/>
      <c r="J80" s="1"/>
      <c r="K80" s="1"/>
      <c r="L80" s="1"/>
      <c r="M80" s="53"/>
      <c r="N80" s="75"/>
      <c r="O80" s="53"/>
      <c r="P80" s="53"/>
    </row>
    <row r="81" spans="1:16" ht="15" hidden="1" x14ac:dyDescent="0.25">
      <c r="A81" s="1"/>
      <c r="B81" s="1"/>
      <c r="C81" s="1"/>
      <c r="D81" s="1"/>
      <c r="E81" s="1"/>
      <c r="F81" s="1"/>
      <c r="G81" s="1"/>
      <c r="H81" s="1"/>
      <c r="I81" s="1"/>
      <c r="J81" s="1"/>
      <c r="K81" s="1"/>
      <c r="L81" s="1"/>
      <c r="M81" s="53"/>
      <c r="N81" s="75"/>
      <c r="O81" s="53"/>
      <c r="P81" s="53"/>
    </row>
    <row r="82" spans="1:16" ht="14.45" hidden="1" customHeight="1" x14ac:dyDescent="0.25">
      <c r="O82" s="153"/>
      <c r="P82" s="153"/>
    </row>
  </sheetData>
  <sheetProtection algorithmName="SHA-512" hashValue="aaQsAKIQuNSt+COkD9ZF8vhrgXABW5nfg8Te/VQ2x7FmXwbYyj/ebH8t51KbYTdthGdnNfh/Vl2JWoE3RRfMcg==" saltValue="kk6zXOw5Nas6bxXd4wDLTg==" spinCount="100000" sheet="1" objects="1" scenarios="1"/>
  <mergeCells count="29">
    <mergeCell ref="C4:N4"/>
    <mergeCell ref="C5:N5"/>
    <mergeCell ref="B9:N9"/>
    <mergeCell ref="B13:K13"/>
    <mergeCell ref="J28:K28"/>
    <mergeCell ref="L24:M24"/>
    <mergeCell ref="L25:M25"/>
    <mergeCell ref="L26:M26"/>
    <mergeCell ref="L27:M27"/>
    <mergeCell ref="L28:M28"/>
    <mergeCell ref="B7:N7"/>
    <mergeCell ref="I16:J17"/>
    <mergeCell ref="C16:G16"/>
    <mergeCell ref="B25:B29"/>
    <mergeCell ref="J29:N33"/>
    <mergeCell ref="I15:N15"/>
    <mergeCell ref="B34:N34"/>
    <mergeCell ref="L13:N13"/>
    <mergeCell ref="L11:M11"/>
    <mergeCell ref="B11:C11"/>
    <mergeCell ref="D11:K11"/>
    <mergeCell ref="K16:N19"/>
    <mergeCell ref="L21:N21"/>
    <mergeCell ref="B21:K21"/>
    <mergeCell ref="J25:K25"/>
    <mergeCell ref="J26:K26"/>
    <mergeCell ref="J27:K27"/>
    <mergeCell ref="D30:E30"/>
    <mergeCell ref="J24:K24"/>
  </mergeCells>
  <phoneticPr fontId="67" type="noConversion"/>
  <dataValidations count="1">
    <dataValidation type="list" allowBlank="1" showInputMessage="1" showErrorMessage="1" error="LAS CATEGORIAS DE LAS ESTACIONES SON: 2, 3, 4 Y 5." sqref="N11" xr:uid="{9C24F7DA-5DA7-4BEC-B029-70F0B0B72D1D}">
      <formula1>$Q$4:$V$4</formula1>
    </dataValidation>
  </dataValidations>
  <printOptions horizontalCentered="1"/>
  <pageMargins left="0.11811023622047245" right="0.11811023622047245" top="0.15748031496062992" bottom="0.15748031496062992" header="0" footer="0"/>
  <pageSetup paperSize="9" scale="77"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C981B2-1C89-4B5C-9750-EC79C7162FE6}">
  <sheetPr>
    <pageSetUpPr fitToPage="1"/>
  </sheetPr>
  <dimension ref="A1:XFC128"/>
  <sheetViews>
    <sheetView tabSelected="1" workbookViewId="0">
      <selection activeCell="B9" sqref="B9:N9"/>
    </sheetView>
  </sheetViews>
  <sheetFormatPr baseColWidth="10" defaultColWidth="0" defaultRowHeight="0" customHeight="1" zeroHeight="1" x14ac:dyDescent="0.25"/>
  <cols>
    <col min="1" max="1" width="14.5703125" style="6" customWidth="1"/>
    <col min="2" max="2" width="14.85546875" style="27" customWidth="1"/>
    <col min="3" max="3" width="7.5703125" style="27" customWidth="1"/>
    <col min="4" max="5" width="8.28515625" style="27" customWidth="1"/>
    <col min="6" max="6" width="8.140625" style="27" customWidth="1"/>
    <col min="7" max="7" width="7.85546875" style="27" customWidth="1"/>
    <col min="8" max="8" width="1.7109375" style="27" customWidth="1"/>
    <col min="9" max="9" width="7.28515625" style="27" customWidth="1"/>
    <col min="10" max="10" width="1.5703125" style="27" customWidth="1"/>
    <col min="11" max="11" width="8.7109375" style="8" customWidth="1"/>
    <col min="12" max="12" width="5.85546875" customWidth="1"/>
    <col min="13" max="13" width="7.140625" customWidth="1"/>
    <col min="14" max="14" width="9" customWidth="1"/>
    <col min="15" max="18" width="5.5703125" customWidth="1"/>
    <col min="19" max="23" width="1.5703125" style="38" hidden="1"/>
    <col min="24" max="25" width="3.140625" style="38" hidden="1"/>
    <col min="26" max="28" width="1.5703125" style="38" hidden="1"/>
    <col min="29" max="54" width="2.28515625" style="38" hidden="1"/>
    <col min="55" max="55" width="2.28515625" style="39" hidden="1"/>
    <col min="56" max="16383" width="2.28515625" hidden="1"/>
    <col min="16384" max="16384" width="1.42578125" hidden="1"/>
  </cols>
  <sheetData>
    <row r="1" spans="1:58" ht="6" customHeight="1" x14ac:dyDescent="0.25">
      <c r="A1" s="1"/>
      <c r="B1" s="2"/>
      <c r="C1" s="1"/>
      <c r="D1" s="1"/>
      <c r="E1" s="1"/>
      <c r="F1" s="1"/>
      <c r="G1" s="1"/>
      <c r="H1" s="1"/>
      <c r="I1" s="1"/>
      <c r="J1" s="1"/>
      <c r="K1" s="1"/>
      <c r="L1" s="52"/>
      <c r="M1" s="75"/>
      <c r="N1" s="53"/>
      <c r="O1" s="53"/>
      <c r="P1" s="53"/>
      <c r="Q1" s="53"/>
      <c r="R1" s="53"/>
    </row>
    <row r="2" spans="1:58" ht="23.45" customHeight="1" x14ac:dyDescent="0.25">
      <c r="A2" s="1"/>
      <c r="B2" s="1"/>
      <c r="C2" s="507" t="s">
        <v>0</v>
      </c>
      <c r="D2" s="508"/>
      <c r="E2" s="508"/>
      <c r="F2" s="508"/>
      <c r="G2" s="508"/>
      <c r="H2" s="508"/>
      <c r="I2" s="508"/>
      <c r="J2" s="508"/>
      <c r="K2" s="508"/>
      <c r="L2" s="508"/>
      <c r="M2" s="508"/>
      <c r="N2" s="509"/>
      <c r="O2" s="53"/>
      <c r="P2" s="53"/>
      <c r="Q2" s="53"/>
      <c r="R2" s="75"/>
      <c r="S2" s="40">
        <v>1</v>
      </c>
      <c r="T2" s="40">
        <v>2</v>
      </c>
    </row>
    <row r="3" spans="1:58" ht="12" customHeight="1" x14ac:dyDescent="0.25">
      <c r="A3" s="1"/>
      <c r="B3" s="4"/>
      <c r="C3" s="510"/>
      <c r="D3" s="511"/>
      <c r="E3" s="511"/>
      <c r="F3" s="511"/>
      <c r="G3" s="511"/>
      <c r="H3" s="511"/>
      <c r="I3" s="511"/>
      <c r="J3" s="511"/>
      <c r="K3" s="511"/>
      <c r="L3" s="511"/>
      <c r="M3" s="511"/>
      <c r="N3" s="512"/>
      <c r="O3" s="153"/>
      <c r="P3" s="153"/>
      <c r="Q3" s="153"/>
      <c r="R3" s="153"/>
    </row>
    <row r="4" spans="1:58" ht="48.6" customHeight="1" x14ac:dyDescent="0.25">
      <c r="B4" s="134" t="s">
        <v>1</v>
      </c>
      <c r="C4" s="373" t="s">
        <v>2</v>
      </c>
      <c r="D4" s="374"/>
      <c r="E4" s="374"/>
      <c r="F4" s="374"/>
      <c r="G4" s="374"/>
      <c r="H4" s="374"/>
      <c r="I4" s="374"/>
      <c r="J4" s="374"/>
      <c r="K4" s="374"/>
      <c r="L4" s="374"/>
      <c r="M4" s="374"/>
      <c r="N4" s="375"/>
      <c r="O4" s="226"/>
      <c r="P4" s="227"/>
      <c r="Q4" s="227"/>
      <c r="R4" s="228"/>
      <c r="S4" s="40">
        <v>2</v>
      </c>
      <c r="T4" s="41">
        <v>3</v>
      </c>
      <c r="U4" s="41">
        <v>4</v>
      </c>
      <c r="V4" s="41">
        <v>5</v>
      </c>
      <c r="W4" s="40">
        <v>6</v>
      </c>
    </row>
    <row r="5" spans="1:58" ht="24.75" customHeight="1" x14ac:dyDescent="0.25">
      <c r="B5" s="204" t="s">
        <v>3</v>
      </c>
      <c r="C5" s="500"/>
      <c r="D5" s="501"/>
      <c r="E5" s="501"/>
      <c r="F5" s="501"/>
      <c r="G5" s="501"/>
      <c r="H5" s="501"/>
      <c r="I5" s="501"/>
      <c r="J5" s="501"/>
      <c r="K5" s="501"/>
      <c r="L5" s="501"/>
      <c r="M5" s="501"/>
      <c r="N5" s="502"/>
      <c r="O5" s="226"/>
      <c r="P5" s="227"/>
      <c r="Q5" s="227"/>
      <c r="R5" s="228"/>
      <c r="S5" s="40">
        <v>0</v>
      </c>
      <c r="T5" s="40">
        <v>1</v>
      </c>
      <c r="U5" s="40">
        <v>2</v>
      </c>
      <c r="V5" s="40">
        <v>3</v>
      </c>
      <c r="W5" s="40">
        <v>4</v>
      </c>
      <c r="X5" s="40">
        <v>5</v>
      </c>
      <c r="Y5" s="40">
        <v>6</v>
      </c>
      <c r="Z5" s="40">
        <v>7</v>
      </c>
      <c r="AA5" s="40">
        <v>8</v>
      </c>
      <c r="AB5" s="40">
        <v>9</v>
      </c>
      <c r="AC5" s="40">
        <v>10</v>
      </c>
      <c r="AD5" s="40">
        <v>11</v>
      </c>
      <c r="AE5" s="40">
        <v>12</v>
      </c>
      <c r="AF5" s="40">
        <v>13</v>
      </c>
      <c r="AG5" s="40">
        <v>14</v>
      </c>
      <c r="AH5" s="40">
        <v>15</v>
      </c>
      <c r="AI5" s="40">
        <v>16</v>
      </c>
      <c r="AJ5" s="40">
        <v>17</v>
      </c>
      <c r="AK5" s="40">
        <v>18</v>
      </c>
      <c r="AL5" s="40">
        <v>19</v>
      </c>
      <c r="AM5" s="40">
        <v>20</v>
      </c>
      <c r="AN5" s="40">
        <v>21</v>
      </c>
      <c r="AO5" s="40">
        <v>22</v>
      </c>
      <c r="AP5" s="40">
        <v>23</v>
      </c>
      <c r="AQ5" s="40">
        <v>24</v>
      </c>
      <c r="AR5" s="40">
        <v>25</v>
      </c>
      <c r="AS5" s="40">
        <v>26</v>
      </c>
      <c r="AT5" s="40">
        <v>27</v>
      </c>
      <c r="AU5" s="40">
        <v>28</v>
      </c>
      <c r="AV5" s="40">
        <v>29</v>
      </c>
      <c r="AW5" s="40">
        <v>30</v>
      </c>
      <c r="AX5" s="40">
        <v>31</v>
      </c>
      <c r="AY5" s="40">
        <v>32</v>
      </c>
      <c r="AZ5" s="40">
        <v>33</v>
      </c>
      <c r="BA5" s="40">
        <v>34</v>
      </c>
      <c r="BB5" s="40">
        <v>35</v>
      </c>
      <c r="BC5" s="40">
        <v>36</v>
      </c>
    </row>
    <row r="6" spans="1:58" ht="6" customHeight="1" x14ac:dyDescent="0.25">
      <c r="B6" s="290"/>
      <c r="C6" s="291"/>
      <c r="D6" s="291"/>
      <c r="E6" s="291"/>
      <c r="F6" s="291"/>
      <c r="G6" s="291"/>
      <c r="H6" s="291"/>
      <c r="I6" s="291"/>
      <c r="J6" s="291"/>
      <c r="K6" s="291"/>
      <c r="L6" s="291"/>
      <c r="M6" s="114"/>
      <c r="N6" s="153"/>
      <c r="O6" s="222"/>
      <c r="P6" s="151"/>
      <c r="Q6" s="151"/>
      <c r="R6" s="151"/>
      <c r="S6" s="286"/>
      <c r="T6" s="286"/>
      <c r="U6" s="286"/>
      <c r="V6" s="286"/>
      <c r="W6" s="286"/>
      <c r="X6" s="286"/>
      <c r="Y6" s="286"/>
      <c r="Z6" s="286"/>
      <c r="AA6" s="286"/>
      <c r="AB6" s="286"/>
      <c r="AC6" s="286"/>
      <c r="AD6" s="286"/>
      <c r="AE6" s="286"/>
      <c r="AF6" s="286"/>
      <c r="AG6" s="286"/>
      <c r="AH6" s="286"/>
      <c r="AI6" s="286"/>
      <c r="AJ6" s="286"/>
      <c r="AK6" s="286"/>
      <c r="AL6" s="286"/>
      <c r="AM6" s="286"/>
      <c r="AN6" s="286"/>
      <c r="AO6" s="286"/>
      <c r="AP6" s="286"/>
      <c r="AQ6" s="286"/>
      <c r="AR6" s="286"/>
      <c r="AS6" s="286"/>
      <c r="AT6" s="286"/>
      <c r="AU6" s="286"/>
      <c r="AV6" s="286"/>
      <c r="AW6" s="286"/>
      <c r="AX6" s="286"/>
      <c r="AY6" s="286"/>
      <c r="AZ6" s="286"/>
      <c r="BA6"/>
      <c r="BB6"/>
      <c r="BC6"/>
    </row>
    <row r="7" spans="1:58" ht="18.600000000000001" customHeight="1" x14ac:dyDescent="0.25">
      <c r="B7" s="386" t="s">
        <v>68</v>
      </c>
      <c r="C7" s="387"/>
      <c r="D7" s="387"/>
      <c r="E7" s="387"/>
      <c r="F7" s="387"/>
      <c r="G7" s="387"/>
      <c r="H7" s="387"/>
      <c r="I7" s="387"/>
      <c r="J7" s="387"/>
      <c r="K7" s="387"/>
      <c r="L7" s="387"/>
      <c r="M7" s="387"/>
      <c r="N7" s="388"/>
      <c r="O7" s="226"/>
      <c r="P7" s="151"/>
      <c r="Q7" s="151"/>
      <c r="R7" s="151"/>
      <c r="S7" s="286"/>
      <c r="T7" s="286"/>
      <c r="U7" s="286"/>
      <c r="V7" s="286"/>
      <c r="W7" s="286"/>
      <c r="X7" s="286"/>
      <c r="Y7" s="286"/>
      <c r="Z7" s="286"/>
      <c r="AA7" s="286"/>
      <c r="AB7" s="286"/>
      <c r="AC7" s="286"/>
      <c r="AD7" s="286"/>
      <c r="AE7" s="286"/>
      <c r="AF7" s="286"/>
      <c r="AG7" s="286"/>
      <c r="AH7" s="286"/>
      <c r="AI7" s="286"/>
      <c r="AJ7" s="286"/>
      <c r="AK7" s="286"/>
      <c r="AL7" s="286"/>
      <c r="AM7" s="286"/>
      <c r="AN7" s="286"/>
      <c r="AO7" s="286"/>
      <c r="AP7" s="286"/>
      <c r="AQ7" s="286"/>
      <c r="AR7" s="286"/>
      <c r="AS7" s="286"/>
      <c r="AT7" s="286"/>
      <c r="AU7" s="286"/>
      <c r="AV7" s="286"/>
      <c r="AW7" s="286"/>
      <c r="AX7" s="286"/>
      <c r="AY7" s="286"/>
      <c r="AZ7" s="286"/>
      <c r="BA7" s="286"/>
      <c r="BB7" s="286"/>
      <c r="BC7"/>
    </row>
    <row r="8" spans="1:58" ht="5.45" customHeight="1" x14ac:dyDescent="0.25">
      <c r="A8" s="1"/>
      <c r="B8" s="229"/>
      <c r="C8" s="230"/>
      <c r="D8" s="230"/>
      <c r="E8" s="230"/>
      <c r="F8" s="230"/>
      <c r="G8" s="230"/>
      <c r="H8" s="230"/>
      <c r="I8" s="230"/>
      <c r="J8" s="231"/>
      <c r="K8" s="230"/>
      <c r="L8" s="232"/>
      <c r="M8" s="232"/>
      <c r="N8" s="232"/>
      <c r="O8" s="53"/>
      <c r="P8" s="227"/>
      <c r="Q8" s="227"/>
      <c r="R8" s="227"/>
    </row>
    <row r="9" spans="1:58" ht="192.6" customHeight="1" x14ac:dyDescent="0.25">
      <c r="B9" s="383" t="s">
        <v>75</v>
      </c>
      <c r="C9" s="384"/>
      <c r="D9" s="384"/>
      <c r="E9" s="384"/>
      <c r="F9" s="384"/>
      <c r="G9" s="384"/>
      <c r="H9" s="384"/>
      <c r="I9" s="384"/>
      <c r="J9" s="384"/>
      <c r="K9" s="384"/>
      <c r="L9" s="384"/>
      <c r="M9" s="384"/>
      <c r="N9" s="385"/>
      <c r="O9" s="52"/>
      <c r="P9" s="222"/>
      <c r="Q9" s="222"/>
      <c r="R9" s="222"/>
    </row>
    <row r="10" spans="1:58" ht="6.75" customHeight="1" thickBot="1" x14ac:dyDescent="0.3">
      <c r="A10" s="1"/>
      <c r="B10" s="113"/>
      <c r="C10" s="113"/>
      <c r="D10" s="113"/>
      <c r="E10" s="113"/>
      <c r="F10" s="113"/>
      <c r="G10" s="113"/>
      <c r="H10" s="113"/>
      <c r="I10" s="113"/>
      <c r="J10" s="113"/>
      <c r="K10" s="16"/>
      <c r="L10" s="60"/>
      <c r="M10" s="60"/>
      <c r="N10" s="72"/>
      <c r="O10" s="222"/>
      <c r="P10" s="222"/>
      <c r="Q10" s="222"/>
      <c r="R10" s="222"/>
    </row>
    <row r="11" spans="1:58" ht="35.25" customHeight="1" thickTop="1" thickBot="1" x14ac:dyDescent="0.3">
      <c r="B11" s="469" t="s">
        <v>9</v>
      </c>
      <c r="C11" s="470"/>
      <c r="D11" s="453"/>
      <c r="E11" s="454"/>
      <c r="F11" s="454"/>
      <c r="G11" s="454"/>
      <c r="H11" s="454"/>
      <c r="I11" s="454"/>
      <c r="J11" s="454"/>
      <c r="K11" s="455"/>
      <c r="L11" s="364" t="s">
        <v>10</v>
      </c>
      <c r="M11" s="365"/>
      <c r="N11" s="205"/>
      <c r="O11" s="223"/>
      <c r="P11" s="224"/>
      <c r="Q11" s="224"/>
      <c r="R11" s="222"/>
    </row>
    <row r="12" spans="1:58" s="30" customFormat="1" ht="15" customHeight="1" thickTop="1" x14ac:dyDescent="0.25">
      <c r="A12" s="189"/>
      <c r="B12" s="212"/>
      <c r="C12" s="158"/>
      <c r="D12" s="158"/>
      <c r="E12" s="158"/>
      <c r="F12" s="158"/>
      <c r="G12" s="174"/>
      <c r="H12" s="208"/>
      <c r="I12" s="208"/>
      <c r="J12" s="208"/>
      <c r="K12" s="209"/>
      <c r="L12" s="209"/>
      <c r="M12" s="209"/>
      <c r="N12" s="209"/>
      <c r="O12" s="225"/>
      <c r="P12" s="225"/>
      <c r="Q12" s="225"/>
      <c r="R12" s="225"/>
      <c r="S12" s="42"/>
      <c r="T12" s="42"/>
      <c r="U12" s="42"/>
      <c r="V12" s="42"/>
      <c r="W12" s="42"/>
      <c r="X12" s="42"/>
      <c r="Y12" s="42"/>
      <c r="Z12" s="42"/>
      <c r="AA12" s="42"/>
      <c r="AB12" s="42"/>
      <c r="AC12" s="42"/>
      <c r="AD12" s="42"/>
      <c r="AE12" s="42"/>
      <c r="AF12" s="42"/>
      <c r="AG12" s="42"/>
      <c r="AH12" s="42"/>
      <c r="AI12" s="42"/>
      <c r="AJ12" s="42"/>
      <c r="AK12" s="42"/>
      <c r="AL12" s="42"/>
      <c r="AM12" s="42"/>
      <c r="AN12" s="42"/>
      <c r="AO12" s="42"/>
      <c r="AP12" s="42"/>
      <c r="AQ12" s="42"/>
      <c r="AR12" s="42"/>
      <c r="AS12" s="42"/>
      <c r="AT12" s="42"/>
      <c r="AU12" s="42"/>
      <c r="AV12" s="42"/>
      <c r="AW12" s="42"/>
      <c r="AX12" s="42"/>
      <c r="AY12" s="42"/>
      <c r="AZ12" s="42"/>
      <c r="BA12" s="42"/>
      <c r="BB12" s="42"/>
      <c r="BC12" s="43"/>
    </row>
    <row r="13" spans="1:58" s="30" customFormat="1" ht="24.75" customHeight="1" x14ac:dyDescent="0.25">
      <c r="A13" s="189"/>
      <c r="B13" s="505" t="s">
        <v>58</v>
      </c>
      <c r="C13" s="506"/>
      <c r="D13" s="506"/>
      <c r="E13" s="506"/>
      <c r="F13" s="506"/>
      <c r="G13" s="506"/>
      <c r="H13" s="506"/>
      <c r="I13" s="506"/>
      <c r="J13" s="506"/>
      <c r="K13" s="506"/>
      <c r="L13" s="506"/>
      <c r="M13" s="503" t="s">
        <v>73</v>
      </c>
      <c r="N13" s="504"/>
      <c r="O13" s="216"/>
      <c r="P13" s="215"/>
      <c r="Q13" s="215"/>
      <c r="R13" s="215"/>
      <c r="S13" s="42"/>
      <c r="T13" s="42"/>
      <c r="U13" s="42"/>
      <c r="V13" s="42"/>
      <c r="W13" s="42"/>
      <c r="X13" s="42"/>
      <c r="Y13" s="42"/>
      <c r="Z13" s="42"/>
      <c r="AA13" s="42"/>
      <c r="AB13" s="42"/>
      <c r="AC13" s="42"/>
      <c r="AD13" s="42"/>
      <c r="AE13" s="42"/>
      <c r="AF13" s="42"/>
      <c r="AG13" s="42"/>
      <c r="AH13" s="42"/>
      <c r="AI13" s="42"/>
      <c r="AJ13" s="42"/>
      <c r="AK13" s="42"/>
      <c r="AL13" s="42"/>
      <c r="AM13" s="42"/>
      <c r="AN13" s="42"/>
      <c r="AO13" s="42"/>
      <c r="AP13" s="42"/>
      <c r="AQ13" s="42"/>
      <c r="AR13" s="42"/>
      <c r="AS13" s="42"/>
      <c r="AT13" s="42"/>
      <c r="AU13" s="42"/>
      <c r="AV13" s="42"/>
      <c r="AW13" s="42"/>
      <c r="AX13" s="42"/>
      <c r="AY13" s="42"/>
      <c r="AZ13" s="42"/>
      <c r="BA13" s="42"/>
      <c r="BB13" s="42"/>
      <c r="BC13" s="43"/>
    </row>
    <row r="14" spans="1:58" s="30" customFormat="1" ht="6" customHeight="1" x14ac:dyDescent="0.25">
      <c r="A14" s="189"/>
      <c r="B14" s="217"/>
      <c r="C14" s="217"/>
      <c r="D14" s="217"/>
      <c r="E14" s="217"/>
      <c r="F14" s="217"/>
      <c r="G14" s="217"/>
      <c r="H14" s="217"/>
      <c r="I14" s="217"/>
      <c r="J14" s="217"/>
      <c r="K14" s="218"/>
      <c r="L14" s="156"/>
      <c r="M14" s="34"/>
      <c r="N14" s="34"/>
      <c r="O14" s="35"/>
      <c r="P14" s="35"/>
      <c r="Q14" s="214"/>
      <c r="R14" s="214"/>
      <c r="S14" s="42"/>
      <c r="T14" s="42"/>
      <c r="U14" s="42"/>
      <c r="V14" s="42"/>
      <c r="W14" s="42"/>
      <c r="X14" s="42"/>
      <c r="Y14" s="42"/>
      <c r="Z14" s="42"/>
      <c r="AA14" s="42"/>
      <c r="AB14" s="42"/>
      <c r="AC14" s="42"/>
      <c r="AD14" s="42"/>
      <c r="AE14" s="42"/>
      <c r="AF14" s="42"/>
      <c r="AG14" s="42"/>
      <c r="AH14" s="42"/>
      <c r="AI14" s="42"/>
      <c r="AJ14" s="42"/>
      <c r="AK14" s="42"/>
      <c r="AL14" s="42"/>
      <c r="AM14" s="42"/>
      <c r="AN14" s="42"/>
      <c r="AO14" s="42"/>
      <c r="AP14" s="42"/>
      <c r="AQ14" s="42"/>
      <c r="AR14" s="42"/>
      <c r="AS14" s="42"/>
      <c r="AT14" s="42"/>
      <c r="AU14" s="42"/>
      <c r="AV14" s="42"/>
      <c r="AW14" s="42"/>
      <c r="AX14" s="42"/>
      <c r="AY14" s="42"/>
      <c r="AZ14" s="42"/>
      <c r="BA14" s="42"/>
      <c r="BB14" s="42"/>
      <c r="BC14" s="43"/>
    </row>
    <row r="15" spans="1:58" ht="21.75" customHeight="1" thickBot="1" x14ac:dyDescent="0.3">
      <c r="B15" s="183" t="s">
        <v>43</v>
      </c>
      <c r="C15" s="184"/>
      <c r="D15" s="184"/>
      <c r="E15" s="184"/>
      <c r="F15" s="184"/>
      <c r="G15" s="193"/>
      <c r="H15" s="319"/>
      <c r="I15" s="497" t="s">
        <v>55</v>
      </c>
      <c r="J15" s="498"/>
      <c r="K15" s="498"/>
      <c r="L15" s="498"/>
      <c r="M15" s="498"/>
      <c r="N15" s="499"/>
      <c r="O15" s="156"/>
      <c r="P15" s="213"/>
      <c r="Q15" s="213"/>
      <c r="R15" s="213"/>
      <c r="S15" s="52"/>
      <c r="T15" s="53"/>
      <c r="U15" s="114"/>
      <c r="V15" s="147"/>
      <c r="BC15" s="38"/>
      <c r="BD15" s="38"/>
      <c r="BE15" s="38"/>
      <c r="BF15" s="39"/>
    </row>
    <row r="16" spans="1:58" ht="16.899999999999999" customHeight="1" thickTop="1" thickBot="1" x14ac:dyDescent="0.3">
      <c r="B16" s="112" t="s">
        <v>4</v>
      </c>
      <c r="C16" s="336" t="s">
        <v>5</v>
      </c>
      <c r="D16" s="336"/>
      <c r="E16" s="336"/>
      <c r="F16" s="336"/>
      <c r="G16" s="109"/>
      <c r="H16" s="315"/>
      <c r="I16" s="486"/>
      <c r="J16" s="519"/>
      <c r="K16" s="487"/>
      <c r="L16" s="513" t="s">
        <v>54</v>
      </c>
      <c r="M16" s="513"/>
      <c r="N16" s="514"/>
      <c r="O16" s="210"/>
      <c r="P16" s="211"/>
      <c r="Q16" s="211"/>
      <c r="R16" s="211"/>
      <c r="S16" s="195"/>
      <c r="T16" s="155"/>
      <c r="BC16" s="38"/>
      <c r="BD16" s="39"/>
    </row>
    <row r="17" spans="1:56" ht="13.15" customHeight="1" thickTop="1" thickBot="1" x14ac:dyDescent="0.3">
      <c r="B17" s="112" t="s">
        <v>6</v>
      </c>
      <c r="C17" s="133">
        <v>2</v>
      </c>
      <c r="D17" s="133">
        <v>3</v>
      </c>
      <c r="E17" s="133">
        <v>4</v>
      </c>
      <c r="F17" s="133">
        <v>5</v>
      </c>
      <c r="G17" s="296">
        <v>6</v>
      </c>
      <c r="H17" s="316"/>
      <c r="I17" s="488"/>
      <c r="J17" s="520"/>
      <c r="K17" s="489"/>
      <c r="L17" s="515"/>
      <c r="M17" s="515"/>
      <c r="N17" s="516"/>
      <c r="O17" s="210"/>
      <c r="P17" s="211"/>
      <c r="Q17" s="211"/>
      <c r="R17" s="211"/>
      <c r="S17" s="172"/>
      <c r="T17" s="171"/>
      <c r="BC17" s="38"/>
      <c r="BD17" s="39"/>
    </row>
    <row r="18" spans="1:56" ht="18.75" customHeight="1" thickTop="1" x14ac:dyDescent="0.25">
      <c r="B18" s="202" t="s">
        <v>42</v>
      </c>
      <c r="C18" s="152">
        <v>1.35</v>
      </c>
      <c r="D18" s="152">
        <v>1.24</v>
      </c>
      <c r="E18" s="152">
        <v>1.1299999999999999</v>
      </c>
      <c r="F18" s="152">
        <v>1.01</v>
      </c>
      <c r="G18" s="152">
        <v>1.1299999999999999</v>
      </c>
      <c r="H18" s="317"/>
      <c r="I18" s="314"/>
      <c r="J18" s="314"/>
      <c r="K18" s="318"/>
      <c r="L18" s="517"/>
      <c r="M18" s="517"/>
      <c r="N18" s="518"/>
      <c r="O18" s="210"/>
      <c r="P18" s="211"/>
      <c r="Q18" s="211"/>
      <c r="R18" s="211"/>
      <c r="S18" s="177"/>
      <c r="T18" s="154"/>
      <c r="BC18" s="38"/>
      <c r="BD18" s="39"/>
    </row>
    <row r="19" spans="1:56" s="30" customFormat="1" ht="28.5" customHeight="1" x14ac:dyDescent="0.25">
      <c r="A19" s="36"/>
      <c r="B19" s="212"/>
      <c r="C19" s="158"/>
      <c r="D19" s="158"/>
      <c r="E19" s="158"/>
      <c r="F19" s="158"/>
      <c r="G19" s="174"/>
      <c r="H19" s="208"/>
      <c r="I19" s="208"/>
      <c r="J19" s="208"/>
      <c r="K19" s="209"/>
      <c r="L19" s="209"/>
      <c r="M19" s="209"/>
      <c r="N19" s="209"/>
      <c r="O19" s="210"/>
      <c r="P19" s="211"/>
      <c r="Q19" s="211"/>
      <c r="R19" s="211"/>
      <c r="S19" s="177"/>
      <c r="T19" s="154"/>
      <c r="U19" s="42"/>
      <c r="V19" s="42"/>
      <c r="W19" s="42"/>
      <c r="X19" s="42"/>
      <c r="Y19" s="42"/>
      <c r="Z19" s="42"/>
      <c r="AA19" s="42"/>
      <c r="AB19" s="42"/>
      <c r="AC19" s="42"/>
      <c r="AD19" s="42"/>
      <c r="AE19" s="42"/>
      <c r="AF19" s="42"/>
      <c r="AG19" s="42"/>
      <c r="AH19" s="42"/>
      <c r="AI19" s="42"/>
      <c r="AJ19" s="42"/>
      <c r="AK19" s="42"/>
      <c r="AL19" s="42"/>
      <c r="AM19" s="42"/>
      <c r="AN19" s="42"/>
      <c r="AO19" s="42"/>
      <c r="AP19" s="42"/>
      <c r="AQ19" s="42"/>
      <c r="AR19" s="42"/>
      <c r="AS19" s="42"/>
      <c r="AT19" s="42"/>
      <c r="AU19" s="42"/>
      <c r="AV19" s="42"/>
      <c r="AW19" s="42"/>
      <c r="AX19" s="42"/>
      <c r="AY19" s="42"/>
      <c r="AZ19" s="42"/>
      <c r="BA19" s="42"/>
      <c r="BB19" s="42"/>
      <c r="BC19" s="42"/>
      <c r="BD19" s="43"/>
    </row>
    <row r="20" spans="1:56" s="30" customFormat="1" ht="24.75" customHeight="1" x14ac:dyDescent="0.25">
      <c r="A20" s="36"/>
      <c r="B20" s="505" t="s">
        <v>59</v>
      </c>
      <c r="C20" s="506"/>
      <c r="D20" s="506"/>
      <c r="E20" s="506"/>
      <c r="F20" s="506"/>
      <c r="G20" s="506"/>
      <c r="H20" s="506"/>
      <c r="I20" s="506"/>
      <c r="J20" s="506"/>
      <c r="K20" s="506"/>
      <c r="L20" s="506"/>
      <c r="M20" s="503" t="s">
        <v>73</v>
      </c>
      <c r="N20" s="504"/>
      <c r="O20" s="210"/>
      <c r="P20" s="211"/>
      <c r="Q20" s="211"/>
      <c r="R20" s="211"/>
      <c r="S20" s="177"/>
      <c r="T20" s="154"/>
      <c r="U20" s="42"/>
      <c r="V20" s="42"/>
      <c r="W20" s="42"/>
      <c r="X20" s="42"/>
      <c r="Y20" s="42"/>
      <c r="Z20" s="42"/>
      <c r="AA20" s="42"/>
      <c r="AB20" s="42"/>
      <c r="AC20" s="42"/>
      <c r="AD20" s="42"/>
      <c r="AE20" s="42"/>
      <c r="AF20" s="42"/>
      <c r="AG20" s="42"/>
      <c r="AH20" s="42"/>
      <c r="AI20" s="42"/>
      <c r="AJ20" s="42"/>
      <c r="AK20" s="42"/>
      <c r="AL20" s="42"/>
      <c r="AM20" s="42"/>
      <c r="AN20" s="42"/>
      <c r="AO20" s="42"/>
      <c r="AP20" s="42"/>
      <c r="AQ20" s="42"/>
      <c r="AR20" s="42"/>
      <c r="AS20" s="42"/>
      <c r="AT20" s="42"/>
      <c r="AU20" s="42"/>
      <c r="AV20" s="42"/>
      <c r="AW20" s="42"/>
      <c r="AX20" s="42"/>
      <c r="AY20" s="42"/>
      <c r="AZ20" s="42"/>
      <c r="BA20" s="42"/>
      <c r="BB20" s="42"/>
      <c r="BC20" s="42"/>
      <c r="BD20" s="43"/>
    </row>
    <row r="21" spans="1:56" ht="3" customHeight="1" x14ac:dyDescent="0.25">
      <c r="B21" s="157"/>
      <c r="C21" s="158"/>
      <c r="D21" s="158"/>
      <c r="E21" s="158"/>
      <c r="F21" s="158"/>
      <c r="G21" s="194"/>
      <c r="H21" s="197"/>
      <c r="I21" s="198"/>
      <c r="J21" s="179"/>
      <c r="K21" s="219"/>
      <c r="L21" s="219"/>
      <c r="M21" s="219"/>
      <c r="N21" s="219"/>
      <c r="O21" s="219"/>
      <c r="P21" s="220"/>
      <c r="Q21" s="220"/>
      <c r="R21" s="220"/>
      <c r="S21" s="177"/>
      <c r="T21" s="154"/>
      <c r="BC21" s="38"/>
      <c r="BD21" s="39"/>
    </row>
    <row r="22" spans="1:56" ht="15" customHeight="1" thickBot="1" x14ac:dyDescent="0.3">
      <c r="A22"/>
      <c r="B22" s="183" t="s">
        <v>48</v>
      </c>
      <c r="C22" s="17"/>
      <c r="D22" s="4"/>
      <c r="E22" s="4"/>
      <c r="F22" s="1"/>
      <c r="G22" s="53"/>
      <c r="H22" s="53"/>
      <c r="I22" s="147"/>
      <c r="J22" s="148"/>
      <c r="K22" s="320" t="s">
        <v>60</v>
      </c>
      <c r="L22" s="148"/>
      <c r="M22" s="148"/>
      <c r="N22" s="148"/>
      <c r="O22" s="148"/>
      <c r="P22" s="151"/>
      <c r="Q22" s="151"/>
      <c r="R22" s="196"/>
      <c r="AW22" s="39"/>
      <c r="AX22"/>
      <c r="AY22"/>
      <c r="AZ22"/>
      <c r="BA22"/>
      <c r="BB22"/>
      <c r="BC22"/>
    </row>
    <row r="23" spans="1:56" ht="18" customHeight="1" thickTop="1" thickBot="1" x14ac:dyDescent="0.3">
      <c r="A23" s="110"/>
      <c r="B23" s="145"/>
      <c r="C23" s="146"/>
      <c r="D23" s="142" t="s">
        <v>13</v>
      </c>
      <c r="E23" s="143" t="s">
        <v>14</v>
      </c>
      <c r="F23" s="143" t="s">
        <v>15</v>
      </c>
      <c r="G23" s="143" t="s">
        <v>16</v>
      </c>
      <c r="H23" s="521" t="s">
        <v>17</v>
      </c>
      <c r="I23" s="522"/>
      <c r="J23" s="150"/>
      <c r="K23" s="480" t="s">
        <v>13</v>
      </c>
      <c r="L23" s="481"/>
      <c r="M23" s="484"/>
      <c r="N23" s="485"/>
      <c r="O23" s="114"/>
      <c r="P23" s="53"/>
      <c r="Q23" s="53"/>
      <c r="R23" s="54"/>
      <c r="AW23" s="39"/>
      <c r="AX23"/>
      <c r="AY23"/>
      <c r="AZ23"/>
      <c r="BA23"/>
      <c r="BB23"/>
      <c r="BC23"/>
    </row>
    <row r="24" spans="1:56" ht="17.100000000000001" customHeight="1" thickTop="1" thickBot="1" x14ac:dyDescent="0.3">
      <c r="A24" s="110"/>
      <c r="B24" s="531" t="s">
        <v>49</v>
      </c>
      <c r="C24" s="144">
        <v>2</v>
      </c>
      <c r="D24" s="235">
        <v>0</v>
      </c>
      <c r="E24" s="235">
        <v>0</v>
      </c>
      <c r="F24" s="235">
        <v>750</v>
      </c>
      <c r="G24" s="235">
        <v>975</v>
      </c>
      <c r="H24" s="523">
        <v>1365</v>
      </c>
      <c r="I24" s="523"/>
      <c r="J24" s="150"/>
      <c r="K24" s="480" t="s">
        <v>14</v>
      </c>
      <c r="L24" s="481"/>
      <c r="M24" s="484"/>
      <c r="N24" s="485"/>
      <c r="O24" s="206"/>
      <c r="P24" s="207"/>
      <c r="Q24" s="207"/>
      <c r="R24" s="207"/>
      <c r="AW24" s="39"/>
      <c r="AX24"/>
      <c r="AY24"/>
      <c r="AZ24"/>
      <c r="BA24"/>
      <c r="BB24"/>
      <c r="BC24"/>
    </row>
    <row r="25" spans="1:56" ht="17.100000000000001" customHeight="1" thickTop="1" thickBot="1" x14ac:dyDescent="0.3">
      <c r="A25" s="110"/>
      <c r="B25" s="531"/>
      <c r="C25" s="144">
        <v>3</v>
      </c>
      <c r="D25" s="235">
        <v>0</v>
      </c>
      <c r="E25" s="235">
        <v>0</v>
      </c>
      <c r="F25" s="235">
        <v>640</v>
      </c>
      <c r="G25" s="235">
        <v>830</v>
      </c>
      <c r="H25" s="523">
        <v>1160</v>
      </c>
      <c r="I25" s="523"/>
      <c r="J25" s="150"/>
      <c r="K25" s="480" t="s">
        <v>15</v>
      </c>
      <c r="L25" s="481"/>
      <c r="M25" s="484"/>
      <c r="N25" s="485"/>
      <c r="O25" s="206"/>
      <c r="P25" s="207"/>
      <c r="Q25" s="207"/>
      <c r="R25" s="207"/>
      <c r="AW25" s="39"/>
      <c r="AX25"/>
      <c r="AY25"/>
      <c r="AZ25"/>
      <c r="BA25"/>
      <c r="BB25"/>
      <c r="BC25"/>
    </row>
    <row r="26" spans="1:56" ht="17.100000000000001" customHeight="1" thickTop="1" thickBot="1" x14ac:dyDescent="0.3">
      <c r="A26" s="110"/>
      <c r="B26" s="531"/>
      <c r="C26" s="144">
        <v>4</v>
      </c>
      <c r="D26" s="235">
        <v>0</v>
      </c>
      <c r="E26" s="235">
        <v>0</v>
      </c>
      <c r="F26" s="235">
        <v>530</v>
      </c>
      <c r="G26" s="235">
        <v>695</v>
      </c>
      <c r="H26" s="523">
        <v>970</v>
      </c>
      <c r="I26" s="523"/>
      <c r="J26" s="150"/>
      <c r="K26" s="480" t="s">
        <v>16</v>
      </c>
      <c r="L26" s="481"/>
      <c r="M26" s="484"/>
      <c r="N26" s="485"/>
      <c r="O26" s="206"/>
      <c r="P26" s="207"/>
      <c r="Q26" s="207"/>
      <c r="R26" s="207"/>
      <c r="AW26" s="39"/>
      <c r="AX26"/>
      <c r="AY26"/>
      <c r="AZ26"/>
      <c r="BA26"/>
      <c r="BB26"/>
      <c r="BC26"/>
    </row>
    <row r="27" spans="1:56" ht="17.100000000000001" customHeight="1" thickTop="1" thickBot="1" x14ac:dyDescent="0.3">
      <c r="A27"/>
      <c r="B27" s="531"/>
      <c r="C27" s="144">
        <v>5</v>
      </c>
      <c r="D27" s="235">
        <v>0</v>
      </c>
      <c r="E27" s="235">
        <v>0</v>
      </c>
      <c r="F27" s="235">
        <v>450</v>
      </c>
      <c r="G27" s="235">
        <v>585</v>
      </c>
      <c r="H27" s="523">
        <v>815</v>
      </c>
      <c r="I27" s="523"/>
      <c r="J27" s="150"/>
      <c r="K27" s="524" t="s">
        <v>17</v>
      </c>
      <c r="L27" s="524"/>
      <c r="M27" s="484"/>
      <c r="N27" s="485"/>
      <c r="O27" s="206"/>
      <c r="P27" s="207"/>
      <c r="Q27" s="207"/>
      <c r="R27" s="207"/>
      <c r="AW27" s="39"/>
      <c r="AX27"/>
      <c r="AY27"/>
      <c r="AZ27"/>
      <c r="BA27"/>
      <c r="BB27"/>
      <c r="BC27"/>
    </row>
    <row r="28" spans="1:56" ht="17.45" customHeight="1" thickTop="1" x14ac:dyDescent="0.25">
      <c r="B28" s="531"/>
      <c r="C28" s="144">
        <v>6</v>
      </c>
      <c r="D28" s="299">
        <v>0</v>
      </c>
      <c r="E28" s="299">
        <v>0</v>
      </c>
      <c r="F28" s="299">
        <v>530</v>
      </c>
      <c r="G28" s="299">
        <v>695</v>
      </c>
      <c r="H28" s="523">
        <v>970</v>
      </c>
      <c r="I28" s="523"/>
      <c r="J28" s="151"/>
      <c r="K28" s="525" t="s">
        <v>54</v>
      </c>
      <c r="L28" s="526"/>
      <c r="M28" s="526"/>
      <c r="N28" s="527"/>
      <c r="O28" s="221"/>
      <c r="P28" s="207"/>
      <c r="Q28" s="207"/>
      <c r="R28" s="207"/>
      <c r="BC28" s="38"/>
      <c r="BD28" s="39"/>
    </row>
    <row r="29" spans="1:56" ht="6" customHeight="1" thickBot="1" x14ac:dyDescent="0.3">
      <c r="A29" s="12"/>
      <c r="C29" s="1"/>
      <c r="D29" s="1"/>
      <c r="E29" s="1"/>
      <c r="F29" s="1"/>
      <c r="G29" s="1"/>
      <c r="H29" s="1"/>
      <c r="I29" s="1"/>
      <c r="J29" s="1"/>
      <c r="K29" s="525"/>
      <c r="L29" s="526"/>
      <c r="M29" s="526"/>
      <c r="N29" s="527"/>
      <c r="O29" s="52"/>
      <c r="P29" s="53"/>
      <c r="Q29" s="53"/>
      <c r="R29" s="53"/>
    </row>
    <row r="30" spans="1:56" ht="20.25" customHeight="1" thickTop="1" thickBot="1" x14ac:dyDescent="0.3">
      <c r="A30" s="234"/>
      <c r="B30" s="305"/>
      <c r="C30" s="233" t="s">
        <v>29</v>
      </c>
      <c r="D30" s="1"/>
      <c r="E30" s="1"/>
      <c r="F30" s="1"/>
      <c r="G30" s="1"/>
      <c r="H30" s="1"/>
      <c r="I30" s="1"/>
      <c r="J30" s="1"/>
      <c r="K30" s="525"/>
      <c r="L30" s="526"/>
      <c r="M30" s="526"/>
      <c r="N30" s="527"/>
      <c r="O30" s="52"/>
      <c r="P30" s="53"/>
      <c r="Q30" s="53"/>
      <c r="R30" s="53"/>
    </row>
    <row r="31" spans="1:56" ht="19.899999999999999" customHeight="1" thickTop="1" thickBot="1" x14ac:dyDescent="0.3">
      <c r="A31" s="182"/>
      <c r="B31" s="236" t="s">
        <v>37</v>
      </c>
      <c r="C31" s="18"/>
      <c r="D31" s="4"/>
      <c r="E31" s="4"/>
      <c r="F31" s="4"/>
      <c r="G31" s="4"/>
      <c r="H31" s="4"/>
      <c r="I31" s="4"/>
      <c r="J31" s="4"/>
      <c r="K31" s="528"/>
      <c r="L31" s="529"/>
      <c r="M31" s="529"/>
      <c r="N31" s="530"/>
      <c r="O31" s="52"/>
      <c r="P31" s="53"/>
      <c r="Q31" s="53"/>
      <c r="R31" s="53"/>
    </row>
    <row r="32" spans="1:56" ht="95.45" customHeight="1" thickTop="1" thickBot="1" x14ac:dyDescent="0.3">
      <c r="B32" s="419"/>
      <c r="C32" s="420"/>
      <c r="D32" s="420"/>
      <c r="E32" s="420"/>
      <c r="F32" s="420"/>
      <c r="G32" s="420"/>
      <c r="H32" s="420"/>
      <c r="I32" s="420"/>
      <c r="J32" s="420"/>
      <c r="K32" s="420"/>
      <c r="L32" s="420"/>
      <c r="M32" s="420"/>
      <c r="N32" s="421"/>
      <c r="O32" s="52"/>
      <c r="P32" s="53"/>
      <c r="Q32" s="53"/>
      <c r="R32" s="53"/>
    </row>
    <row r="33" spans="1:56" ht="6" customHeight="1" thickTop="1" x14ac:dyDescent="0.25">
      <c r="A33" s="1"/>
      <c r="B33" s="16"/>
      <c r="C33" s="16"/>
      <c r="D33" s="16"/>
      <c r="E33" s="16"/>
      <c r="F33" s="16"/>
      <c r="G33" s="16"/>
      <c r="H33" s="16"/>
      <c r="I33" s="16"/>
      <c r="J33" s="16"/>
      <c r="K33" s="16"/>
      <c r="L33" s="111"/>
      <c r="M33" s="60"/>
      <c r="N33" s="60"/>
      <c r="O33" s="53"/>
      <c r="P33" s="53"/>
      <c r="Q33" s="53"/>
      <c r="R33" s="53"/>
    </row>
    <row r="34" spans="1:56" ht="15" x14ac:dyDescent="0.25">
      <c r="A34" s="1"/>
      <c r="B34" s="1"/>
      <c r="C34" s="1"/>
      <c r="D34" s="1"/>
      <c r="E34" s="1"/>
      <c r="F34" s="1"/>
      <c r="G34" s="1"/>
      <c r="H34" s="36"/>
      <c r="I34" s="1"/>
      <c r="J34" s="1"/>
      <c r="K34" s="1"/>
      <c r="L34" s="8"/>
      <c r="M34" s="53"/>
      <c r="N34" s="53"/>
      <c r="O34" s="53"/>
      <c r="P34" s="53"/>
      <c r="Q34" s="53"/>
      <c r="R34" s="53"/>
      <c r="S34"/>
      <c r="BC34" s="38"/>
      <c r="BD34" s="39"/>
    </row>
    <row r="35" spans="1:56" ht="15" x14ac:dyDescent="0.25">
      <c r="A35" s="1"/>
      <c r="B35" s="1"/>
      <c r="C35" s="1"/>
      <c r="D35" s="1"/>
      <c r="E35" s="1"/>
      <c r="F35" s="1"/>
      <c r="G35" s="1"/>
      <c r="H35" s="1"/>
      <c r="I35" s="1"/>
      <c r="J35" s="1"/>
      <c r="K35" s="1"/>
      <c r="L35" s="52"/>
      <c r="M35" s="53"/>
      <c r="N35" s="53"/>
      <c r="O35" s="53"/>
      <c r="P35" s="53"/>
      <c r="Q35" s="53"/>
      <c r="R35" s="53"/>
    </row>
    <row r="36" spans="1:56" ht="15" x14ac:dyDescent="0.25">
      <c r="A36" s="1"/>
      <c r="B36" s="1"/>
      <c r="C36" s="1"/>
      <c r="D36" s="1"/>
      <c r="E36" s="1"/>
      <c r="F36" s="1"/>
      <c r="G36" s="1"/>
      <c r="H36" s="1"/>
      <c r="I36" s="1"/>
      <c r="J36" s="1"/>
      <c r="K36" s="1"/>
      <c r="L36" s="53"/>
      <c r="M36" s="53"/>
      <c r="N36" s="53"/>
      <c r="O36" s="53"/>
      <c r="P36" s="53"/>
      <c r="Q36" s="53"/>
      <c r="R36" s="53"/>
    </row>
    <row r="37" spans="1:56" ht="15" x14ac:dyDescent="0.25">
      <c r="A37" s="1"/>
      <c r="B37" s="1"/>
      <c r="C37" s="1"/>
      <c r="D37" s="1"/>
      <c r="E37" s="1"/>
      <c r="F37" s="1"/>
      <c r="G37" s="1"/>
      <c r="H37" s="1"/>
      <c r="I37" s="1"/>
      <c r="J37" s="1"/>
      <c r="K37" s="1"/>
      <c r="L37" s="53"/>
      <c r="M37" s="53"/>
      <c r="N37" s="53"/>
      <c r="O37" s="53"/>
      <c r="P37" s="53"/>
      <c r="Q37" s="53"/>
      <c r="R37" s="53"/>
    </row>
    <row r="38" spans="1:56" ht="15" x14ac:dyDescent="0.25">
      <c r="A38" s="1"/>
      <c r="B38" s="1"/>
      <c r="C38" s="1"/>
      <c r="D38" s="1"/>
      <c r="E38" s="1"/>
      <c r="F38" s="1"/>
      <c r="G38" s="1"/>
      <c r="H38" s="1"/>
      <c r="I38" s="1"/>
      <c r="J38" s="1"/>
      <c r="K38" s="1"/>
      <c r="L38" s="60"/>
      <c r="M38" s="53"/>
      <c r="N38" s="53"/>
      <c r="O38" s="53"/>
      <c r="P38" s="53"/>
      <c r="Q38" s="53"/>
      <c r="R38" s="53"/>
    </row>
    <row r="39" spans="1:56" ht="15" x14ac:dyDescent="0.25">
      <c r="A39" s="1"/>
      <c r="B39" s="1"/>
      <c r="C39" s="1"/>
      <c r="D39" s="1"/>
      <c r="E39" s="1"/>
      <c r="F39" s="1"/>
      <c r="G39" s="1"/>
      <c r="H39" s="1"/>
      <c r="I39" s="1"/>
      <c r="J39" s="1"/>
      <c r="K39" s="1"/>
      <c r="L39" s="53"/>
      <c r="M39" s="53"/>
      <c r="N39" s="53"/>
      <c r="O39" s="53"/>
      <c r="P39" s="53"/>
      <c r="Q39" s="53"/>
      <c r="R39" s="53"/>
    </row>
    <row r="40" spans="1:56" ht="15" hidden="1" x14ac:dyDescent="0.25">
      <c r="A40" s="1"/>
      <c r="B40" s="1"/>
      <c r="C40" s="1"/>
      <c r="D40" s="1"/>
      <c r="E40" s="1"/>
      <c r="F40" s="1"/>
      <c r="G40" s="1"/>
      <c r="H40" s="1"/>
      <c r="I40" s="1"/>
      <c r="J40" s="1"/>
      <c r="K40" s="1"/>
      <c r="L40" s="53"/>
      <c r="M40" s="53"/>
      <c r="N40" s="53"/>
      <c r="O40" s="53"/>
      <c r="P40" s="53"/>
      <c r="Q40" s="53"/>
      <c r="R40" s="53"/>
    </row>
    <row r="41" spans="1:56" ht="15" hidden="1" x14ac:dyDescent="0.25">
      <c r="A41" s="1"/>
      <c r="B41" s="1"/>
      <c r="C41" s="1"/>
      <c r="D41" s="1"/>
      <c r="E41" s="1"/>
      <c r="F41" s="1"/>
      <c r="G41" s="1"/>
      <c r="H41" s="1"/>
      <c r="I41" s="1"/>
      <c r="J41" s="1"/>
      <c r="K41" s="1"/>
      <c r="L41" s="53"/>
      <c r="M41" s="53"/>
      <c r="N41" s="53"/>
      <c r="O41" s="53"/>
      <c r="P41" s="53"/>
      <c r="Q41" s="53"/>
      <c r="R41" s="53"/>
    </row>
    <row r="42" spans="1:56" ht="15" hidden="1" x14ac:dyDescent="0.25">
      <c r="A42" s="1"/>
      <c r="B42" s="1"/>
      <c r="C42" s="1"/>
      <c r="D42" s="1"/>
      <c r="E42" s="1"/>
      <c r="F42" s="1"/>
      <c r="G42" s="1"/>
      <c r="H42" s="1"/>
      <c r="I42" s="1"/>
      <c r="J42" s="1"/>
      <c r="K42" s="1"/>
      <c r="L42" s="53"/>
      <c r="M42" s="53"/>
      <c r="N42" s="53"/>
      <c r="O42" s="53"/>
      <c r="P42" s="53"/>
      <c r="Q42" s="53"/>
      <c r="R42" s="53"/>
    </row>
    <row r="43" spans="1:56" ht="15" hidden="1" x14ac:dyDescent="0.25">
      <c r="A43" s="1"/>
      <c r="B43" s="1"/>
      <c r="C43" s="1"/>
      <c r="D43" s="1"/>
      <c r="E43" s="1"/>
      <c r="F43" s="1"/>
      <c r="G43" s="1"/>
      <c r="H43" s="1"/>
      <c r="I43" s="1"/>
      <c r="J43" s="1"/>
      <c r="K43" s="1"/>
      <c r="L43" s="53"/>
      <c r="M43" s="53"/>
      <c r="N43" s="53"/>
      <c r="O43" s="53"/>
      <c r="P43" s="53"/>
      <c r="Q43" s="53"/>
      <c r="R43" s="53"/>
    </row>
    <row r="44" spans="1:56" ht="15" hidden="1" x14ac:dyDescent="0.25">
      <c r="A44" s="1"/>
      <c r="B44" s="1"/>
      <c r="C44" s="1"/>
      <c r="D44" s="1"/>
      <c r="E44" s="1"/>
      <c r="F44" s="1"/>
      <c r="G44" s="1"/>
      <c r="H44" s="1"/>
      <c r="I44" s="1"/>
      <c r="J44" s="1"/>
      <c r="K44" s="1"/>
      <c r="L44" s="53"/>
      <c r="M44" s="53"/>
      <c r="N44" s="53"/>
      <c r="O44" s="53"/>
      <c r="P44" s="53"/>
      <c r="Q44" s="53"/>
      <c r="R44" s="53"/>
    </row>
    <row r="45" spans="1:56" ht="15" hidden="1" x14ac:dyDescent="0.25">
      <c r="A45" s="1"/>
      <c r="B45" s="1"/>
      <c r="C45" s="1"/>
      <c r="D45" s="1"/>
      <c r="E45" s="1"/>
      <c r="F45" s="1"/>
      <c r="G45" s="1"/>
      <c r="H45" s="1"/>
      <c r="I45" s="1"/>
      <c r="J45" s="1"/>
      <c r="K45" s="1"/>
      <c r="L45" s="53"/>
      <c r="M45" s="53"/>
      <c r="N45" s="53"/>
      <c r="O45" s="53"/>
      <c r="P45" s="53"/>
      <c r="Q45" s="53"/>
      <c r="R45" s="53"/>
    </row>
    <row r="46" spans="1:56" ht="15" hidden="1" x14ac:dyDescent="0.25">
      <c r="A46" s="1"/>
      <c r="B46" s="1"/>
      <c r="C46" s="1"/>
      <c r="D46" s="1"/>
      <c r="E46" s="1"/>
      <c r="F46" s="1"/>
      <c r="G46" s="1"/>
      <c r="H46" s="1"/>
      <c r="I46" s="1"/>
      <c r="J46" s="1"/>
      <c r="K46" s="1"/>
      <c r="L46" s="53"/>
      <c r="M46" s="53"/>
      <c r="N46" s="53"/>
      <c r="O46" s="53"/>
      <c r="P46" s="53"/>
      <c r="Q46" s="53"/>
      <c r="R46" s="53"/>
    </row>
    <row r="47" spans="1:56" ht="15" hidden="1" x14ac:dyDescent="0.25">
      <c r="A47" s="1"/>
      <c r="B47" s="1"/>
      <c r="C47" s="1"/>
      <c r="D47" s="1"/>
      <c r="E47" s="1"/>
      <c r="F47" s="1"/>
      <c r="G47" s="1"/>
      <c r="H47" s="1"/>
      <c r="I47" s="1"/>
      <c r="J47" s="1"/>
      <c r="K47" s="1"/>
      <c r="L47" s="53"/>
      <c r="M47" s="53"/>
      <c r="N47" s="53"/>
      <c r="O47" s="53"/>
      <c r="P47" s="53"/>
      <c r="Q47" s="53"/>
      <c r="R47" s="53"/>
    </row>
    <row r="48" spans="1:56" ht="15" hidden="1" x14ac:dyDescent="0.25">
      <c r="A48" s="1"/>
      <c r="B48" s="1"/>
      <c r="C48" s="1"/>
      <c r="D48" s="1"/>
      <c r="E48" s="1"/>
      <c r="F48" s="1"/>
      <c r="G48" s="1"/>
      <c r="H48" s="1"/>
      <c r="I48" s="1"/>
      <c r="J48" s="1"/>
      <c r="K48" s="1"/>
      <c r="L48" s="53"/>
      <c r="M48" s="53"/>
      <c r="N48" s="53"/>
      <c r="O48" s="53"/>
      <c r="P48" s="53"/>
      <c r="Q48" s="53"/>
      <c r="R48" s="53"/>
    </row>
    <row r="49" spans="1:18" ht="15" hidden="1" x14ac:dyDescent="0.25">
      <c r="A49" s="1"/>
      <c r="B49" s="1"/>
      <c r="C49" s="1"/>
      <c r="D49" s="1"/>
      <c r="E49" s="1"/>
      <c r="F49" s="1"/>
      <c r="G49" s="1"/>
      <c r="H49" s="1"/>
      <c r="I49" s="1"/>
      <c r="J49" s="1"/>
      <c r="K49" s="1"/>
      <c r="L49" s="53"/>
      <c r="M49" s="53"/>
      <c r="N49" s="53"/>
      <c r="O49" s="53"/>
      <c r="P49" s="53"/>
      <c r="Q49" s="53"/>
      <c r="R49" s="53"/>
    </row>
    <row r="50" spans="1:18" ht="15" hidden="1" x14ac:dyDescent="0.25">
      <c r="A50" s="1"/>
      <c r="B50" s="1"/>
      <c r="C50" s="1"/>
      <c r="D50" s="1"/>
      <c r="E50" s="1"/>
      <c r="F50" s="1"/>
      <c r="G50" s="1"/>
      <c r="H50" s="1"/>
      <c r="I50" s="1"/>
      <c r="J50" s="1"/>
      <c r="K50" s="1"/>
      <c r="L50" s="53"/>
      <c r="M50" s="53"/>
      <c r="N50" s="53"/>
      <c r="O50" s="53"/>
      <c r="P50" s="53"/>
      <c r="Q50" s="53"/>
      <c r="R50" s="53"/>
    </row>
    <row r="51" spans="1:18" ht="15" hidden="1" x14ac:dyDescent="0.25">
      <c r="A51" s="1"/>
      <c r="B51" s="1"/>
      <c r="C51" s="1"/>
      <c r="D51" s="1"/>
      <c r="E51" s="1"/>
      <c r="F51" s="1"/>
      <c r="G51" s="1"/>
      <c r="H51" s="1"/>
      <c r="I51" s="1"/>
      <c r="J51" s="1"/>
      <c r="K51" s="1"/>
      <c r="L51" s="53"/>
      <c r="M51" s="53"/>
      <c r="N51" s="53"/>
      <c r="O51" s="53"/>
      <c r="P51" s="53"/>
      <c r="Q51" s="53"/>
      <c r="R51" s="53"/>
    </row>
    <row r="52" spans="1:18" ht="15" hidden="1" x14ac:dyDescent="0.25">
      <c r="A52" s="1"/>
      <c r="B52" s="1"/>
      <c r="C52" s="1"/>
      <c r="D52" s="1"/>
      <c r="E52" s="1"/>
      <c r="F52" s="1"/>
      <c r="G52" s="1"/>
      <c r="H52" s="1"/>
      <c r="I52" s="1"/>
      <c r="J52" s="1"/>
      <c r="K52" s="1"/>
      <c r="L52" s="53"/>
      <c r="M52" s="53"/>
      <c r="N52" s="53"/>
      <c r="O52" s="53"/>
      <c r="P52" s="53"/>
      <c r="Q52" s="53"/>
      <c r="R52" s="53"/>
    </row>
    <row r="53" spans="1:18" ht="15" hidden="1" x14ac:dyDescent="0.25">
      <c r="A53" s="1"/>
      <c r="B53" s="1"/>
      <c r="C53" s="1"/>
      <c r="D53" s="1"/>
      <c r="E53" s="1"/>
      <c r="F53" s="1"/>
      <c r="G53" s="1"/>
      <c r="H53" s="1"/>
      <c r="I53" s="1"/>
      <c r="J53" s="1"/>
      <c r="K53" s="1"/>
      <c r="L53" s="53"/>
      <c r="M53" s="53"/>
      <c r="N53" s="53"/>
      <c r="O53" s="53"/>
      <c r="P53" s="53"/>
      <c r="Q53" s="53"/>
      <c r="R53" s="53"/>
    </row>
    <row r="54" spans="1:18" ht="15" hidden="1" x14ac:dyDescent="0.25">
      <c r="A54" s="1"/>
      <c r="B54" s="1"/>
      <c r="C54" s="1"/>
      <c r="D54" s="1"/>
      <c r="E54" s="1"/>
      <c r="F54" s="1"/>
      <c r="G54" s="1"/>
      <c r="H54" s="1"/>
      <c r="I54" s="1"/>
      <c r="J54" s="1"/>
      <c r="K54" s="1"/>
      <c r="L54" s="53"/>
      <c r="M54" s="53"/>
      <c r="N54" s="53"/>
      <c r="O54" s="53"/>
      <c r="P54" s="53"/>
      <c r="Q54" s="53"/>
      <c r="R54" s="53"/>
    </row>
    <row r="55" spans="1:18" ht="15" hidden="1" x14ac:dyDescent="0.25">
      <c r="A55" s="1"/>
      <c r="B55" s="1"/>
      <c r="C55" s="1"/>
      <c r="D55" s="1"/>
      <c r="E55" s="1"/>
      <c r="F55" s="1"/>
      <c r="G55" s="1"/>
      <c r="H55" s="1"/>
      <c r="I55" s="1"/>
      <c r="J55" s="1"/>
      <c r="K55" s="1"/>
      <c r="L55" s="53"/>
      <c r="M55" s="53"/>
      <c r="N55" s="53"/>
      <c r="O55" s="53"/>
      <c r="P55" s="53"/>
      <c r="Q55" s="53"/>
      <c r="R55" s="53"/>
    </row>
    <row r="56" spans="1:18" ht="15" hidden="1" x14ac:dyDescent="0.25">
      <c r="A56" s="1"/>
      <c r="B56" s="1"/>
      <c r="C56" s="1"/>
      <c r="D56" s="1"/>
      <c r="E56" s="1"/>
      <c r="F56" s="1"/>
      <c r="G56" s="1"/>
      <c r="H56" s="1"/>
      <c r="I56" s="1"/>
      <c r="J56" s="1"/>
      <c r="K56" s="1"/>
      <c r="L56" s="53"/>
      <c r="M56" s="53"/>
      <c r="N56" s="53"/>
      <c r="O56" s="53"/>
      <c r="P56" s="53"/>
      <c r="Q56" s="53"/>
      <c r="R56" s="53"/>
    </row>
    <row r="57" spans="1:18" ht="15" hidden="1" x14ac:dyDescent="0.25">
      <c r="A57" s="1"/>
      <c r="B57" s="1"/>
      <c r="C57" s="1"/>
      <c r="D57" s="1"/>
      <c r="E57" s="1"/>
      <c r="F57" s="1"/>
      <c r="G57" s="1"/>
      <c r="H57" s="1"/>
      <c r="I57" s="1"/>
      <c r="J57" s="1"/>
      <c r="K57" s="1"/>
      <c r="L57" s="53"/>
      <c r="M57" s="53"/>
      <c r="N57" s="53"/>
      <c r="O57" s="53"/>
      <c r="P57" s="53"/>
      <c r="Q57" s="53"/>
      <c r="R57" s="53"/>
    </row>
    <row r="58" spans="1:18" ht="15" hidden="1" x14ac:dyDescent="0.25">
      <c r="A58" s="1"/>
      <c r="B58" s="1"/>
      <c r="C58" s="1"/>
      <c r="D58" s="1"/>
      <c r="E58" s="1"/>
      <c r="F58" s="1"/>
      <c r="G58" s="1"/>
      <c r="H58" s="1"/>
      <c r="I58" s="1"/>
      <c r="J58" s="1"/>
      <c r="K58" s="1"/>
      <c r="L58" s="53"/>
      <c r="M58" s="53"/>
      <c r="N58" s="53"/>
      <c r="O58" s="53"/>
      <c r="P58" s="53"/>
      <c r="Q58" s="53"/>
      <c r="R58" s="53"/>
    </row>
    <row r="59" spans="1:18" ht="15" hidden="1" x14ac:dyDescent="0.25">
      <c r="A59" s="1"/>
      <c r="B59" s="1"/>
      <c r="C59" s="1"/>
      <c r="D59" s="1"/>
      <c r="E59" s="1"/>
      <c r="F59" s="1"/>
      <c r="G59" s="1"/>
      <c r="H59" s="1"/>
      <c r="I59" s="1"/>
      <c r="J59" s="1"/>
      <c r="K59" s="1"/>
      <c r="L59" s="53"/>
      <c r="M59" s="53"/>
      <c r="N59" s="53"/>
      <c r="O59" s="53"/>
      <c r="P59" s="53"/>
      <c r="Q59" s="53"/>
      <c r="R59" s="53"/>
    </row>
    <row r="60" spans="1:18" ht="15" hidden="1" x14ac:dyDescent="0.25">
      <c r="A60" s="1"/>
      <c r="B60" s="1"/>
      <c r="C60" s="1"/>
      <c r="D60" s="1"/>
      <c r="E60" s="1"/>
      <c r="F60" s="1"/>
      <c r="G60" s="1"/>
      <c r="H60" s="1"/>
      <c r="I60" s="1"/>
      <c r="J60" s="1"/>
      <c r="K60" s="1"/>
      <c r="L60" s="53"/>
      <c r="M60" s="60"/>
      <c r="N60" s="167"/>
    </row>
    <row r="61" spans="1:18" ht="15" hidden="1" x14ac:dyDescent="0.25">
      <c r="A61" s="1"/>
      <c r="B61" s="1"/>
      <c r="C61" s="1"/>
      <c r="D61" s="1"/>
      <c r="E61" s="1"/>
      <c r="F61" s="1"/>
      <c r="G61" s="1"/>
      <c r="H61" s="1"/>
      <c r="I61" s="1"/>
      <c r="J61" s="1"/>
      <c r="K61" s="1"/>
      <c r="L61" s="53"/>
      <c r="M61" s="53"/>
      <c r="N61" s="167"/>
    </row>
    <row r="62" spans="1:18" ht="15" hidden="1" x14ac:dyDescent="0.25">
      <c r="A62" s="1"/>
      <c r="B62" s="1"/>
      <c r="C62" s="1"/>
      <c r="D62" s="1"/>
      <c r="E62" s="1"/>
      <c r="F62" s="1"/>
      <c r="G62" s="1"/>
      <c r="H62" s="1"/>
      <c r="I62" s="1"/>
      <c r="J62" s="1"/>
      <c r="K62" s="1"/>
      <c r="L62" s="53"/>
      <c r="M62" s="53"/>
      <c r="N62" s="167"/>
    </row>
    <row r="63" spans="1:18" ht="15" hidden="1" x14ac:dyDescent="0.25">
      <c r="A63" s="1"/>
      <c r="B63" s="1"/>
      <c r="C63" s="1"/>
      <c r="D63" s="1"/>
      <c r="E63" s="1"/>
      <c r="F63" s="1"/>
      <c r="G63" s="1"/>
      <c r="H63" s="1"/>
      <c r="I63" s="1"/>
      <c r="J63" s="1"/>
      <c r="K63" s="1"/>
      <c r="L63" s="53"/>
      <c r="M63" s="53"/>
      <c r="N63" s="167"/>
    </row>
    <row r="64" spans="1:18" ht="15" hidden="1" x14ac:dyDescent="0.25">
      <c r="A64" s="1"/>
      <c r="B64" s="1"/>
      <c r="C64" s="1"/>
      <c r="D64" s="1"/>
      <c r="E64" s="1"/>
      <c r="F64" s="1"/>
      <c r="G64" s="1"/>
      <c r="H64" s="1"/>
      <c r="I64" s="1"/>
      <c r="J64" s="1"/>
      <c r="K64" s="1"/>
      <c r="L64" s="53"/>
      <c r="M64" s="53"/>
      <c r="N64" s="167"/>
    </row>
    <row r="65" spans="1:14" ht="15" hidden="1" x14ac:dyDescent="0.25">
      <c r="A65" s="1"/>
      <c r="B65" s="1"/>
      <c r="C65" s="1"/>
      <c r="D65" s="1"/>
      <c r="E65" s="1"/>
      <c r="F65" s="1"/>
      <c r="G65" s="1"/>
      <c r="H65" s="1"/>
      <c r="I65" s="1"/>
      <c r="J65" s="1"/>
      <c r="K65" s="1"/>
      <c r="L65" s="53"/>
      <c r="M65" s="53"/>
      <c r="N65" s="167"/>
    </row>
    <row r="66" spans="1:14" ht="15" hidden="1" x14ac:dyDescent="0.25">
      <c r="A66" s="1"/>
      <c r="B66" s="1"/>
      <c r="C66" s="1"/>
      <c r="D66" s="1"/>
      <c r="E66" s="1"/>
      <c r="F66" s="1"/>
      <c r="G66" s="1"/>
      <c r="H66" s="1"/>
      <c r="I66" s="1"/>
      <c r="J66" s="1"/>
      <c r="K66" s="1"/>
      <c r="L66" s="53"/>
      <c r="M66" s="53"/>
      <c r="N66" s="167"/>
    </row>
    <row r="67" spans="1:14" ht="15" hidden="1" x14ac:dyDescent="0.25">
      <c r="A67" s="1"/>
      <c r="B67" s="1"/>
      <c r="C67" s="1"/>
      <c r="D67" s="1"/>
      <c r="E67" s="1"/>
      <c r="F67" s="1"/>
      <c r="G67" s="1"/>
      <c r="H67" s="1"/>
      <c r="I67" s="1"/>
      <c r="J67" s="1"/>
      <c r="K67" s="1"/>
      <c r="L67" s="53"/>
      <c r="M67" s="53"/>
      <c r="N67" s="167"/>
    </row>
    <row r="68" spans="1:14" ht="15" hidden="1" x14ac:dyDescent="0.25">
      <c r="A68" s="1"/>
      <c r="B68" s="1"/>
      <c r="C68" s="1"/>
      <c r="D68" s="1"/>
      <c r="E68" s="1"/>
      <c r="F68" s="1"/>
      <c r="G68" s="1"/>
      <c r="H68" s="1"/>
      <c r="I68" s="1"/>
      <c r="J68" s="1"/>
      <c r="K68" s="1"/>
      <c r="L68" s="53"/>
      <c r="M68" s="53"/>
      <c r="N68" s="167"/>
    </row>
    <row r="69" spans="1:14" ht="15" hidden="1" x14ac:dyDescent="0.25">
      <c r="A69" s="1"/>
      <c r="B69" s="1"/>
      <c r="C69" s="1"/>
      <c r="D69" s="1"/>
      <c r="E69" s="1"/>
      <c r="F69" s="1"/>
      <c r="G69" s="1"/>
      <c r="H69" s="1"/>
      <c r="I69" s="1"/>
      <c r="J69" s="1"/>
      <c r="K69" s="1"/>
      <c r="L69" s="53"/>
      <c r="M69" s="53"/>
      <c r="N69" s="167"/>
    </row>
    <row r="70" spans="1:14" ht="15" hidden="1" x14ac:dyDescent="0.25">
      <c r="A70" s="1"/>
      <c r="B70" s="1"/>
      <c r="C70" s="1"/>
      <c r="D70" s="1"/>
      <c r="E70" s="1"/>
      <c r="F70" s="1"/>
      <c r="G70" s="1"/>
      <c r="H70" s="1"/>
      <c r="I70" s="1"/>
      <c r="J70" s="1"/>
      <c r="K70" s="1"/>
      <c r="L70" s="53"/>
      <c r="M70" s="53"/>
      <c r="N70" s="167"/>
    </row>
    <row r="71" spans="1:14" ht="15" hidden="1" x14ac:dyDescent="0.25">
      <c r="A71" s="1"/>
      <c r="B71" s="1"/>
      <c r="C71" s="1"/>
      <c r="D71" s="1"/>
      <c r="E71" s="1"/>
      <c r="F71" s="1"/>
      <c r="G71" s="1"/>
      <c r="H71" s="1"/>
      <c r="I71" s="1"/>
      <c r="J71" s="1"/>
      <c r="K71" s="1"/>
      <c r="L71" s="53"/>
      <c r="M71" s="53"/>
      <c r="N71" s="167"/>
    </row>
    <row r="72" spans="1:14" ht="15" hidden="1" x14ac:dyDescent="0.25">
      <c r="A72" s="1"/>
      <c r="B72" s="1"/>
      <c r="C72" s="1"/>
      <c r="D72" s="1"/>
      <c r="E72" s="1"/>
      <c r="F72" s="1"/>
      <c r="G72" s="1"/>
      <c r="H72" s="1"/>
      <c r="I72" s="1"/>
      <c r="J72" s="1"/>
      <c r="K72" s="1"/>
      <c r="L72" s="53"/>
      <c r="M72" s="53"/>
      <c r="N72" s="167"/>
    </row>
    <row r="73" spans="1:14" ht="15" hidden="1" x14ac:dyDescent="0.25">
      <c r="A73" s="1"/>
      <c r="B73" s="1"/>
      <c r="C73" s="1"/>
      <c r="D73" s="1"/>
      <c r="E73" s="1"/>
      <c r="F73" s="1"/>
      <c r="G73" s="1"/>
      <c r="H73" s="1"/>
      <c r="I73" s="1"/>
      <c r="J73" s="1"/>
      <c r="K73" s="1"/>
      <c r="L73" s="53"/>
      <c r="M73" s="53"/>
      <c r="N73" s="167"/>
    </row>
    <row r="74" spans="1:14" ht="15" hidden="1" x14ac:dyDescent="0.25">
      <c r="A74" s="1"/>
      <c r="B74" s="1"/>
      <c r="C74" s="1"/>
      <c r="D74" s="1"/>
      <c r="E74" s="1"/>
      <c r="F74" s="1"/>
      <c r="G74" s="1"/>
      <c r="H74" s="1"/>
      <c r="I74" s="1"/>
      <c r="J74" s="1"/>
      <c r="K74" s="1"/>
      <c r="L74" s="53"/>
      <c r="M74" s="53"/>
      <c r="N74" s="167"/>
    </row>
    <row r="75" spans="1:14" ht="15" hidden="1" x14ac:dyDescent="0.25">
      <c r="A75" s="1"/>
      <c r="B75" s="1"/>
      <c r="C75" s="1"/>
      <c r="D75" s="1"/>
      <c r="E75" s="1"/>
      <c r="F75" s="1"/>
      <c r="G75" s="1"/>
      <c r="H75" s="1"/>
      <c r="I75" s="1"/>
      <c r="J75" s="1"/>
      <c r="K75" s="1"/>
      <c r="L75" s="53"/>
      <c r="M75" s="53"/>
      <c r="N75" s="167"/>
    </row>
    <row r="76" spans="1:14" ht="15" hidden="1" x14ac:dyDescent="0.25">
      <c r="A76" s="1"/>
      <c r="B76" s="1"/>
      <c r="C76" s="1"/>
      <c r="D76" s="1"/>
      <c r="E76" s="1"/>
      <c r="F76" s="1"/>
      <c r="G76" s="1"/>
      <c r="H76" s="1"/>
      <c r="I76" s="1"/>
      <c r="J76" s="1"/>
      <c r="K76" s="1"/>
      <c r="L76" s="53"/>
      <c r="M76" s="53"/>
      <c r="N76" s="167"/>
    </row>
    <row r="77" spans="1:14" ht="15" hidden="1" x14ac:dyDescent="0.25">
      <c r="A77" s="1"/>
      <c r="B77" s="1"/>
      <c r="C77" s="1"/>
      <c r="D77" s="1"/>
      <c r="E77" s="1"/>
      <c r="F77" s="1"/>
      <c r="G77" s="1"/>
      <c r="H77" s="1"/>
      <c r="I77" s="1"/>
      <c r="J77" s="1"/>
      <c r="K77" s="1"/>
      <c r="L77" s="53"/>
      <c r="M77" s="53"/>
      <c r="N77" s="167"/>
    </row>
    <row r="78" spans="1:14" ht="15" hidden="1" x14ac:dyDescent="0.25">
      <c r="A78" s="1"/>
      <c r="B78" s="1"/>
      <c r="C78" s="1"/>
      <c r="D78" s="1"/>
      <c r="E78" s="1"/>
      <c r="F78" s="1"/>
      <c r="G78" s="1"/>
      <c r="H78" s="1"/>
      <c r="I78" s="1"/>
      <c r="J78" s="1"/>
      <c r="K78" s="1"/>
      <c r="L78" s="53"/>
      <c r="M78" s="53"/>
      <c r="N78" s="167"/>
    </row>
    <row r="79" spans="1:14" ht="15" hidden="1" x14ac:dyDescent="0.25">
      <c r="A79" s="1"/>
      <c r="B79" s="1"/>
      <c r="C79" s="1"/>
      <c r="D79" s="1"/>
      <c r="E79" s="1"/>
      <c r="F79" s="1"/>
      <c r="G79" s="1"/>
      <c r="H79" s="1"/>
      <c r="I79" s="1"/>
      <c r="J79" s="1"/>
      <c r="K79" s="1"/>
      <c r="L79" s="53"/>
      <c r="M79" s="53"/>
      <c r="N79" s="167"/>
    </row>
    <row r="80" spans="1:14" ht="15" hidden="1" x14ac:dyDescent="0.25">
      <c r="A80" s="1"/>
      <c r="B80" s="1"/>
      <c r="C80" s="1"/>
      <c r="D80" s="1"/>
      <c r="E80" s="1"/>
      <c r="F80" s="1"/>
      <c r="G80" s="1"/>
      <c r="H80" s="1"/>
      <c r="I80" s="1"/>
      <c r="J80" s="1"/>
      <c r="K80" s="1"/>
      <c r="L80" s="53"/>
      <c r="M80" s="53"/>
      <c r="N80" s="167"/>
    </row>
    <row r="81" spans="2:57" ht="14.45" hidden="1" customHeight="1" x14ac:dyDescent="0.25"/>
    <row r="82" spans="2:57" s="6" customFormat="1" ht="14.45" hidden="1" customHeight="1" x14ac:dyDescent="0.25">
      <c r="B82" s="27"/>
      <c r="C82" s="27"/>
      <c r="D82" s="27"/>
      <c r="E82" s="27"/>
      <c r="F82" s="27"/>
      <c r="G82" s="27"/>
      <c r="H82" s="27"/>
      <c r="I82" s="27"/>
      <c r="J82" s="27"/>
      <c r="K82" s="8"/>
      <c r="L82"/>
      <c r="M82"/>
      <c r="N82"/>
      <c r="O82"/>
      <c r="P82"/>
      <c r="Q82"/>
      <c r="R82"/>
      <c r="S82" s="38"/>
      <c r="T82" s="38"/>
      <c r="U82" s="38"/>
      <c r="V82" s="38"/>
      <c r="W82" s="38"/>
      <c r="X82" s="38"/>
      <c r="Y82" s="38"/>
      <c r="Z82" s="38"/>
      <c r="AA82" s="38"/>
      <c r="AB82" s="38"/>
      <c r="AC82" s="38"/>
      <c r="AD82" s="38"/>
      <c r="AE82" s="38"/>
      <c r="AF82" s="38"/>
      <c r="AG82" s="38"/>
      <c r="AH82" s="38"/>
      <c r="AI82" s="38"/>
      <c r="AJ82" s="38"/>
      <c r="AK82" s="38"/>
      <c r="AL82" s="38"/>
      <c r="AM82" s="38"/>
      <c r="AN82" s="38"/>
      <c r="AO82" s="38"/>
      <c r="AP82" s="38"/>
      <c r="AQ82" s="38"/>
      <c r="AR82" s="38"/>
      <c r="AS82" s="38"/>
      <c r="AT82" s="38"/>
      <c r="AU82" s="38"/>
      <c r="AV82" s="38"/>
      <c r="AW82" s="38"/>
      <c r="AX82" s="38"/>
      <c r="AY82" s="38"/>
      <c r="AZ82" s="38"/>
      <c r="BA82" s="38"/>
      <c r="BB82" s="38"/>
      <c r="BC82" s="39"/>
      <c r="BD82"/>
      <c r="BE82"/>
    </row>
    <row r="83" spans="2:57" s="6" customFormat="1" ht="14.45" hidden="1" customHeight="1" x14ac:dyDescent="0.25">
      <c r="B83" s="27"/>
      <c r="C83" s="27"/>
      <c r="D83" s="27"/>
      <c r="E83" s="27"/>
      <c r="F83" s="27"/>
      <c r="G83" s="27"/>
      <c r="H83" s="27"/>
      <c r="I83" s="27"/>
      <c r="J83" s="27"/>
      <c r="K83" s="8"/>
      <c r="L83"/>
      <c r="M83"/>
      <c r="N83"/>
      <c r="O83"/>
      <c r="P83"/>
      <c r="Q83"/>
      <c r="R83"/>
      <c r="S83" s="38"/>
      <c r="T83" s="38"/>
      <c r="U83" s="38"/>
      <c r="V83" s="38"/>
      <c r="W83" s="38"/>
      <c r="X83" s="38"/>
      <c r="Y83" s="38"/>
      <c r="Z83" s="38"/>
      <c r="AA83" s="38"/>
      <c r="AB83" s="38"/>
      <c r="AC83" s="38"/>
      <c r="AD83" s="38"/>
      <c r="AE83" s="38"/>
      <c r="AF83" s="38"/>
      <c r="AG83" s="38"/>
      <c r="AH83" s="38"/>
      <c r="AI83" s="38"/>
      <c r="AJ83" s="38"/>
      <c r="AK83" s="38"/>
      <c r="AL83" s="38"/>
      <c r="AM83" s="38"/>
      <c r="AN83" s="38"/>
      <c r="AO83" s="38"/>
      <c r="AP83" s="38"/>
      <c r="AQ83" s="38"/>
      <c r="AR83" s="38"/>
      <c r="AS83" s="38"/>
      <c r="AT83" s="38"/>
      <c r="AU83" s="38"/>
      <c r="AV83" s="38"/>
      <c r="AW83" s="38"/>
      <c r="AX83" s="38"/>
      <c r="AY83" s="38"/>
      <c r="AZ83" s="38"/>
      <c r="BA83" s="38"/>
      <c r="BB83" s="38"/>
      <c r="BC83" s="39"/>
      <c r="BD83"/>
      <c r="BE83"/>
    </row>
    <row r="84" spans="2:57" s="6" customFormat="1" ht="14.45" hidden="1" customHeight="1" x14ac:dyDescent="0.25">
      <c r="B84" s="27"/>
      <c r="C84" s="27"/>
      <c r="D84" s="27"/>
      <c r="E84" s="27"/>
      <c r="F84" s="27"/>
      <c r="G84" s="27"/>
      <c r="H84" s="27"/>
      <c r="I84" s="27"/>
      <c r="J84" s="27"/>
      <c r="K84" s="8"/>
      <c r="L84"/>
      <c r="M84"/>
      <c r="N84"/>
      <c r="O84"/>
      <c r="P84"/>
      <c r="Q84"/>
      <c r="R84"/>
      <c r="S84" s="38"/>
      <c r="T84" s="38"/>
      <c r="U84" s="38"/>
      <c r="V84" s="38"/>
      <c r="W84" s="38"/>
      <c r="X84" s="38"/>
      <c r="Y84" s="38"/>
      <c r="Z84" s="38"/>
      <c r="AA84" s="38"/>
      <c r="AB84" s="38"/>
      <c r="AC84" s="38"/>
      <c r="AD84" s="38"/>
      <c r="AE84" s="38"/>
      <c r="AF84" s="38"/>
      <c r="AG84" s="38"/>
      <c r="AH84" s="38"/>
      <c r="AI84" s="38"/>
      <c r="AJ84" s="38"/>
      <c r="AK84" s="38"/>
      <c r="AL84" s="38"/>
      <c r="AM84" s="38"/>
      <c r="AN84" s="38"/>
      <c r="AO84" s="38"/>
      <c r="AP84" s="38"/>
      <c r="AQ84" s="38"/>
      <c r="AR84" s="38"/>
      <c r="AS84" s="38"/>
      <c r="AT84" s="38"/>
      <c r="AU84" s="38"/>
      <c r="AV84" s="38"/>
      <c r="AW84" s="38"/>
      <c r="AX84" s="38"/>
      <c r="AY84" s="38"/>
      <c r="AZ84" s="38"/>
      <c r="BA84" s="38"/>
      <c r="BB84" s="38"/>
      <c r="BC84" s="39"/>
      <c r="BD84"/>
      <c r="BE84"/>
    </row>
    <row r="85" spans="2:57" s="6" customFormat="1" ht="14.45" hidden="1" customHeight="1" x14ac:dyDescent="0.25">
      <c r="B85" s="27"/>
      <c r="C85" s="27"/>
      <c r="D85" s="27"/>
      <c r="E85" s="27"/>
      <c r="F85" s="27"/>
      <c r="G85" s="27"/>
      <c r="H85" s="27"/>
      <c r="I85" s="27"/>
      <c r="J85" s="27"/>
      <c r="K85" s="8"/>
      <c r="L85"/>
      <c r="M85"/>
      <c r="N85"/>
      <c r="O85"/>
      <c r="P85"/>
      <c r="Q85"/>
      <c r="R85"/>
      <c r="S85" s="38"/>
      <c r="T85" s="38"/>
      <c r="U85" s="38"/>
      <c r="V85" s="38"/>
      <c r="W85" s="38"/>
      <c r="X85" s="38"/>
      <c r="Y85" s="38"/>
      <c r="Z85" s="38"/>
      <c r="AA85" s="38"/>
      <c r="AB85" s="38"/>
      <c r="AC85" s="38"/>
      <c r="AD85" s="38"/>
      <c r="AE85" s="38"/>
      <c r="AF85" s="38"/>
      <c r="AG85" s="38"/>
      <c r="AH85" s="38"/>
      <c r="AI85" s="38"/>
      <c r="AJ85" s="38"/>
      <c r="AK85" s="38"/>
      <c r="AL85" s="38"/>
      <c r="AM85" s="38"/>
      <c r="AN85" s="38"/>
      <c r="AO85" s="38"/>
      <c r="AP85" s="38"/>
      <c r="AQ85" s="38"/>
      <c r="AR85" s="38"/>
      <c r="AS85" s="38"/>
      <c r="AT85" s="38"/>
      <c r="AU85" s="38"/>
      <c r="AV85" s="38"/>
      <c r="AW85" s="38"/>
      <c r="AX85" s="38"/>
      <c r="AY85" s="38"/>
      <c r="AZ85" s="38"/>
      <c r="BA85" s="38"/>
      <c r="BB85" s="38"/>
      <c r="BC85" s="39"/>
      <c r="BD85"/>
      <c r="BE85"/>
    </row>
    <row r="86" spans="2:57" s="6" customFormat="1" ht="14.45" hidden="1" customHeight="1" x14ac:dyDescent="0.25">
      <c r="B86" s="27"/>
      <c r="C86" s="27"/>
      <c r="D86" s="27"/>
      <c r="E86" s="27"/>
      <c r="F86" s="27"/>
      <c r="G86" s="27"/>
      <c r="H86" s="27"/>
      <c r="I86" s="27"/>
      <c r="J86" s="27"/>
      <c r="K86" s="8"/>
      <c r="L86"/>
      <c r="M86"/>
      <c r="N86"/>
      <c r="O86"/>
      <c r="P86"/>
      <c r="Q86"/>
      <c r="R86"/>
      <c r="S86" s="38"/>
      <c r="T86" s="38"/>
      <c r="U86" s="38"/>
      <c r="V86" s="38"/>
      <c r="W86" s="38"/>
      <c r="X86" s="38"/>
      <c r="Y86" s="38"/>
      <c r="Z86" s="38"/>
      <c r="AA86" s="38"/>
      <c r="AB86" s="38"/>
      <c r="AC86" s="38"/>
      <c r="AD86" s="38"/>
      <c r="AE86" s="38"/>
      <c r="AF86" s="38"/>
      <c r="AG86" s="38"/>
      <c r="AH86" s="38"/>
      <c r="AI86" s="38"/>
      <c r="AJ86" s="38"/>
      <c r="AK86" s="38"/>
      <c r="AL86" s="38"/>
      <c r="AM86" s="38"/>
      <c r="AN86" s="38"/>
      <c r="AO86" s="38"/>
      <c r="AP86" s="38"/>
      <c r="AQ86" s="38"/>
      <c r="AR86" s="38"/>
      <c r="AS86" s="38"/>
      <c r="AT86" s="38"/>
      <c r="AU86" s="38"/>
      <c r="AV86" s="38"/>
      <c r="AW86" s="38"/>
      <c r="AX86" s="38"/>
      <c r="AY86" s="38"/>
      <c r="AZ86" s="38"/>
      <c r="BA86" s="38"/>
      <c r="BB86" s="38"/>
      <c r="BC86" s="39"/>
      <c r="BD86"/>
      <c r="BE86"/>
    </row>
    <row r="87" spans="2:57" s="6" customFormat="1" ht="14.45" hidden="1" customHeight="1" x14ac:dyDescent="0.25">
      <c r="B87" s="27"/>
      <c r="C87" s="27"/>
      <c r="D87" s="27"/>
      <c r="E87" s="27"/>
      <c r="F87" s="27"/>
      <c r="G87" s="27"/>
      <c r="H87" s="27"/>
      <c r="I87" s="27"/>
      <c r="J87" s="27"/>
      <c r="K87" s="8"/>
      <c r="L87"/>
      <c r="M87"/>
      <c r="N87"/>
      <c r="O87"/>
      <c r="P87"/>
      <c r="Q87"/>
      <c r="R87"/>
      <c r="S87" s="38"/>
      <c r="T87" s="38"/>
      <c r="U87" s="38"/>
      <c r="V87" s="38"/>
      <c r="W87" s="38"/>
      <c r="X87" s="38"/>
      <c r="Y87" s="38"/>
      <c r="Z87" s="38"/>
      <c r="AA87" s="38"/>
      <c r="AB87" s="38"/>
      <c r="AC87" s="38"/>
      <c r="AD87" s="38"/>
      <c r="AE87" s="38"/>
      <c r="AF87" s="38"/>
      <c r="AG87" s="38"/>
      <c r="AH87" s="38"/>
      <c r="AI87" s="38"/>
      <c r="AJ87" s="38"/>
      <c r="AK87" s="38"/>
      <c r="AL87" s="38"/>
      <c r="AM87" s="38"/>
      <c r="AN87" s="38"/>
      <c r="AO87" s="38"/>
      <c r="AP87" s="38"/>
      <c r="AQ87" s="38"/>
      <c r="AR87" s="38"/>
      <c r="AS87" s="38"/>
      <c r="AT87" s="38"/>
      <c r="AU87" s="38"/>
      <c r="AV87" s="38"/>
      <c r="AW87" s="38"/>
      <c r="AX87" s="38"/>
      <c r="AY87" s="38"/>
      <c r="AZ87" s="38"/>
      <c r="BA87" s="38"/>
      <c r="BB87" s="38"/>
      <c r="BC87" s="39"/>
      <c r="BD87"/>
      <c r="BE87"/>
    </row>
    <row r="88" spans="2:57" s="6" customFormat="1" ht="14.45" hidden="1" customHeight="1" x14ac:dyDescent="0.25">
      <c r="B88" s="27"/>
      <c r="C88" s="27"/>
      <c r="D88" s="27"/>
      <c r="E88" s="27"/>
      <c r="F88" s="27"/>
      <c r="G88" s="27"/>
      <c r="H88" s="27"/>
      <c r="I88" s="27"/>
      <c r="J88" s="27"/>
      <c r="K88" s="8"/>
      <c r="L88"/>
      <c r="M88"/>
      <c r="N88"/>
      <c r="O88"/>
      <c r="P88"/>
      <c r="Q88"/>
      <c r="R88"/>
      <c r="S88" s="38"/>
      <c r="T88" s="38"/>
      <c r="U88" s="38"/>
      <c r="V88" s="38"/>
      <c r="W88" s="38"/>
      <c r="X88" s="38"/>
      <c r="Y88" s="38"/>
      <c r="Z88" s="38"/>
      <c r="AA88" s="38"/>
      <c r="AB88" s="38"/>
      <c r="AC88" s="38"/>
      <c r="AD88" s="38"/>
      <c r="AE88" s="38"/>
      <c r="AF88" s="38"/>
      <c r="AG88" s="38"/>
      <c r="AH88" s="38"/>
      <c r="AI88" s="38"/>
      <c r="AJ88" s="38"/>
      <c r="AK88" s="38"/>
      <c r="AL88" s="38"/>
      <c r="AM88" s="38"/>
      <c r="AN88" s="38"/>
      <c r="AO88" s="38"/>
      <c r="AP88" s="38"/>
      <c r="AQ88" s="38"/>
      <c r="AR88" s="38"/>
      <c r="AS88" s="38"/>
      <c r="AT88" s="38"/>
      <c r="AU88" s="38"/>
      <c r="AV88" s="38"/>
      <c r="AW88" s="38"/>
      <c r="AX88" s="38"/>
      <c r="AY88" s="38"/>
      <c r="AZ88" s="38"/>
      <c r="BA88" s="38"/>
      <c r="BB88" s="38"/>
      <c r="BC88" s="39"/>
      <c r="BD88"/>
      <c r="BE88"/>
    </row>
    <row r="89" spans="2:57" s="6" customFormat="1" ht="14.45" hidden="1" customHeight="1" x14ac:dyDescent="0.25">
      <c r="B89" s="27"/>
      <c r="C89" s="27"/>
      <c r="D89" s="27"/>
      <c r="E89" s="27"/>
      <c r="F89" s="27"/>
      <c r="G89" s="27"/>
      <c r="H89" s="27"/>
      <c r="I89" s="27"/>
      <c r="J89" s="27"/>
      <c r="K89" s="8"/>
      <c r="L89"/>
      <c r="M89"/>
      <c r="N89"/>
      <c r="O89"/>
      <c r="P89"/>
      <c r="Q89"/>
      <c r="R89"/>
      <c r="S89" s="38"/>
      <c r="T89" s="38"/>
      <c r="U89" s="38"/>
      <c r="V89" s="38"/>
      <c r="W89" s="38"/>
      <c r="X89" s="38"/>
      <c r="Y89" s="38"/>
      <c r="Z89" s="38"/>
      <c r="AA89" s="38"/>
      <c r="AB89" s="38"/>
      <c r="AC89" s="38"/>
      <c r="AD89" s="38"/>
      <c r="AE89" s="38"/>
      <c r="AF89" s="38"/>
      <c r="AG89" s="38"/>
      <c r="AH89" s="38"/>
      <c r="AI89" s="38"/>
      <c r="AJ89" s="38"/>
      <c r="AK89" s="38"/>
      <c r="AL89" s="38"/>
      <c r="AM89" s="38"/>
      <c r="AN89" s="38"/>
      <c r="AO89" s="38"/>
      <c r="AP89" s="38"/>
      <c r="AQ89" s="38"/>
      <c r="AR89" s="38"/>
      <c r="AS89" s="38"/>
      <c r="AT89" s="38"/>
      <c r="AU89" s="38"/>
      <c r="AV89" s="38"/>
      <c r="AW89" s="38"/>
      <c r="AX89" s="38"/>
      <c r="AY89" s="38"/>
      <c r="AZ89" s="38"/>
      <c r="BA89" s="38"/>
      <c r="BB89" s="38"/>
      <c r="BC89" s="39"/>
      <c r="BD89"/>
      <c r="BE89"/>
    </row>
    <row r="90" spans="2:57" s="6" customFormat="1" ht="14.45" hidden="1" customHeight="1" x14ac:dyDescent="0.25">
      <c r="B90" s="27"/>
      <c r="C90" s="27"/>
      <c r="D90" s="27"/>
      <c r="E90" s="27"/>
      <c r="F90" s="27"/>
      <c r="G90" s="27"/>
      <c r="H90" s="27"/>
      <c r="I90" s="27"/>
      <c r="J90" s="27"/>
      <c r="K90" s="8"/>
      <c r="L90"/>
      <c r="M90"/>
      <c r="N90"/>
      <c r="O90"/>
      <c r="P90"/>
      <c r="Q90"/>
      <c r="R90"/>
      <c r="S90" s="38"/>
      <c r="T90" s="38"/>
      <c r="U90" s="38"/>
      <c r="V90" s="38"/>
      <c r="W90" s="38"/>
      <c r="X90" s="38"/>
      <c r="Y90" s="38"/>
      <c r="Z90" s="38"/>
      <c r="AA90" s="38"/>
      <c r="AB90" s="38"/>
      <c r="AC90" s="38"/>
      <c r="AD90" s="38"/>
      <c r="AE90" s="38"/>
      <c r="AF90" s="38"/>
      <c r="AG90" s="38"/>
      <c r="AH90" s="38"/>
      <c r="AI90" s="38"/>
      <c r="AJ90" s="38"/>
      <c r="AK90" s="38"/>
      <c r="AL90" s="38"/>
      <c r="AM90" s="38"/>
      <c r="AN90" s="38"/>
      <c r="AO90" s="38"/>
      <c r="AP90" s="38"/>
      <c r="AQ90" s="38"/>
      <c r="AR90" s="38"/>
      <c r="AS90" s="38"/>
      <c r="AT90" s="38"/>
      <c r="AU90" s="38"/>
      <c r="AV90" s="38"/>
      <c r="AW90" s="38"/>
      <c r="AX90" s="38"/>
      <c r="AY90" s="38"/>
      <c r="AZ90" s="38"/>
      <c r="BA90" s="38"/>
      <c r="BB90" s="38"/>
      <c r="BC90" s="39"/>
      <c r="BD90"/>
      <c r="BE90"/>
    </row>
    <row r="91" spans="2:57" s="6" customFormat="1" ht="14.45" hidden="1" customHeight="1" x14ac:dyDescent="0.25">
      <c r="B91" s="27"/>
      <c r="C91" s="27"/>
      <c r="D91" s="27"/>
      <c r="E91" s="27"/>
      <c r="F91" s="27"/>
      <c r="G91" s="27"/>
      <c r="H91" s="27"/>
      <c r="I91" s="27"/>
      <c r="J91" s="27"/>
      <c r="K91" s="8"/>
      <c r="L91"/>
      <c r="M91"/>
      <c r="N91"/>
      <c r="O91"/>
      <c r="P91"/>
      <c r="Q91"/>
      <c r="R91"/>
      <c r="S91" s="38"/>
      <c r="T91" s="38"/>
      <c r="U91" s="38"/>
      <c r="V91" s="38"/>
      <c r="W91" s="38"/>
      <c r="X91" s="38"/>
      <c r="Y91" s="38"/>
      <c r="Z91" s="38"/>
      <c r="AA91" s="38"/>
      <c r="AB91" s="38"/>
      <c r="AC91" s="38"/>
      <c r="AD91" s="38"/>
      <c r="AE91" s="38"/>
      <c r="AF91" s="38"/>
      <c r="AG91" s="38"/>
      <c r="AH91" s="38"/>
      <c r="AI91" s="38"/>
      <c r="AJ91" s="38"/>
      <c r="AK91" s="38"/>
      <c r="AL91" s="38"/>
      <c r="AM91" s="38"/>
      <c r="AN91" s="38"/>
      <c r="AO91" s="38"/>
      <c r="AP91" s="38"/>
      <c r="AQ91" s="38"/>
      <c r="AR91" s="38"/>
      <c r="AS91" s="38"/>
      <c r="AT91" s="38"/>
      <c r="AU91" s="38"/>
      <c r="AV91" s="38"/>
      <c r="AW91" s="38"/>
      <c r="AX91" s="38"/>
      <c r="AY91" s="38"/>
      <c r="AZ91" s="38"/>
      <c r="BA91" s="38"/>
      <c r="BB91" s="38"/>
      <c r="BC91" s="39"/>
      <c r="BD91"/>
      <c r="BE91"/>
    </row>
    <row r="92" spans="2:57" s="6" customFormat="1" ht="14.45" hidden="1" customHeight="1" x14ac:dyDescent="0.25">
      <c r="B92" s="27"/>
      <c r="C92" s="27"/>
      <c r="D92" s="27"/>
      <c r="E92" s="27"/>
      <c r="F92" s="27"/>
      <c r="G92" s="27"/>
      <c r="H92" s="27"/>
      <c r="I92" s="27"/>
      <c r="J92" s="27"/>
      <c r="K92" s="8"/>
      <c r="L92"/>
      <c r="M92"/>
      <c r="N92"/>
      <c r="O92"/>
      <c r="P92"/>
      <c r="Q92"/>
      <c r="R92"/>
      <c r="S92" s="38"/>
      <c r="T92" s="38"/>
      <c r="U92" s="38"/>
      <c r="V92" s="38"/>
      <c r="W92" s="38"/>
      <c r="X92" s="38"/>
      <c r="Y92" s="38"/>
      <c r="Z92" s="38"/>
      <c r="AA92" s="38"/>
      <c r="AB92" s="38"/>
      <c r="AC92" s="38"/>
      <c r="AD92" s="38"/>
      <c r="AE92" s="38"/>
      <c r="AF92" s="38"/>
      <c r="AG92" s="38"/>
      <c r="AH92" s="38"/>
      <c r="AI92" s="38"/>
      <c r="AJ92" s="38"/>
      <c r="AK92" s="38"/>
      <c r="AL92" s="38"/>
      <c r="AM92" s="38"/>
      <c r="AN92" s="38"/>
      <c r="AO92" s="38"/>
      <c r="AP92" s="38"/>
      <c r="AQ92" s="38"/>
      <c r="AR92" s="38"/>
      <c r="AS92" s="38"/>
      <c r="AT92" s="38"/>
      <c r="AU92" s="38"/>
      <c r="AV92" s="38"/>
      <c r="AW92" s="38"/>
      <c r="AX92" s="38"/>
      <c r="AY92" s="38"/>
      <c r="AZ92" s="38"/>
      <c r="BA92" s="38"/>
      <c r="BB92" s="38"/>
      <c r="BC92" s="39"/>
      <c r="BD92"/>
      <c r="BE92"/>
    </row>
    <row r="93" spans="2:57" s="6" customFormat="1" ht="14.45" hidden="1" customHeight="1" x14ac:dyDescent="0.25">
      <c r="B93" s="27"/>
      <c r="C93" s="27"/>
      <c r="D93" s="27"/>
      <c r="E93" s="27"/>
      <c r="F93" s="27"/>
      <c r="G93" s="27"/>
      <c r="H93" s="27"/>
      <c r="I93" s="27"/>
      <c r="J93" s="27"/>
      <c r="K93" s="8"/>
      <c r="L93"/>
      <c r="M93"/>
      <c r="N93"/>
      <c r="O93"/>
      <c r="P93"/>
      <c r="Q93"/>
      <c r="R93"/>
      <c r="S93" s="38"/>
      <c r="T93" s="38"/>
      <c r="U93" s="38"/>
      <c r="V93" s="38"/>
      <c r="W93" s="38"/>
      <c r="X93" s="38"/>
      <c r="Y93" s="38"/>
      <c r="Z93" s="38"/>
      <c r="AA93" s="38"/>
      <c r="AB93" s="38"/>
      <c r="AC93" s="38"/>
      <c r="AD93" s="38"/>
      <c r="AE93" s="38"/>
      <c r="AF93" s="38"/>
      <c r="AG93" s="38"/>
      <c r="AH93" s="38"/>
      <c r="AI93" s="38"/>
      <c r="AJ93" s="38"/>
      <c r="AK93" s="38"/>
      <c r="AL93" s="38"/>
      <c r="AM93" s="38"/>
      <c r="AN93" s="38"/>
      <c r="AO93" s="38"/>
      <c r="AP93" s="38"/>
      <c r="AQ93" s="38"/>
      <c r="AR93" s="38"/>
      <c r="AS93" s="38"/>
      <c r="AT93" s="38"/>
      <c r="AU93" s="38"/>
      <c r="AV93" s="38"/>
      <c r="AW93" s="38"/>
      <c r="AX93" s="38"/>
      <c r="AY93" s="38"/>
      <c r="AZ93" s="38"/>
      <c r="BA93" s="38"/>
      <c r="BB93" s="38"/>
      <c r="BC93" s="39"/>
      <c r="BD93"/>
      <c r="BE93"/>
    </row>
    <row r="94" spans="2:57" s="6" customFormat="1" ht="14.45" hidden="1" customHeight="1" x14ac:dyDescent="0.25">
      <c r="B94" s="27"/>
      <c r="C94" s="27"/>
      <c r="D94" s="27"/>
      <c r="E94" s="27"/>
      <c r="F94" s="27"/>
      <c r="G94" s="27"/>
      <c r="H94" s="27"/>
      <c r="I94" s="27"/>
      <c r="J94" s="27"/>
      <c r="K94" s="8"/>
      <c r="L94"/>
      <c r="M94"/>
      <c r="N94"/>
      <c r="O94"/>
      <c r="P94"/>
      <c r="Q94"/>
      <c r="R94"/>
      <c r="S94" s="38"/>
      <c r="T94" s="38"/>
      <c r="U94" s="38"/>
      <c r="V94" s="38"/>
      <c r="W94" s="38"/>
      <c r="X94" s="38"/>
      <c r="Y94" s="38"/>
      <c r="Z94" s="38"/>
      <c r="AA94" s="38"/>
      <c r="AB94" s="38"/>
      <c r="AC94" s="38"/>
      <c r="AD94" s="38"/>
      <c r="AE94" s="38"/>
      <c r="AF94" s="38"/>
      <c r="AG94" s="38"/>
      <c r="AH94" s="38"/>
      <c r="AI94" s="38"/>
      <c r="AJ94" s="38"/>
      <c r="AK94" s="38"/>
      <c r="AL94" s="38"/>
      <c r="AM94" s="38"/>
      <c r="AN94" s="38"/>
      <c r="AO94" s="38"/>
      <c r="AP94" s="38"/>
      <c r="AQ94" s="38"/>
      <c r="AR94" s="38"/>
      <c r="AS94" s="38"/>
      <c r="AT94" s="38"/>
      <c r="AU94" s="38"/>
      <c r="AV94" s="38"/>
      <c r="AW94" s="38"/>
      <c r="AX94" s="38"/>
      <c r="AY94" s="38"/>
      <c r="AZ94" s="38"/>
      <c r="BA94" s="38"/>
      <c r="BB94" s="38"/>
      <c r="BC94" s="39"/>
      <c r="BD94"/>
      <c r="BE94"/>
    </row>
    <row r="95" spans="2:57" s="6" customFormat="1" ht="14.45" hidden="1" customHeight="1" x14ac:dyDescent="0.25">
      <c r="B95" s="27"/>
      <c r="C95" s="27"/>
      <c r="D95" s="27"/>
      <c r="E95" s="27"/>
      <c r="F95" s="27"/>
      <c r="G95" s="27"/>
      <c r="H95" s="27"/>
      <c r="I95" s="27"/>
      <c r="J95" s="27"/>
      <c r="K95" s="8"/>
      <c r="L95"/>
      <c r="M95"/>
      <c r="N95"/>
      <c r="O95"/>
      <c r="P95"/>
      <c r="Q95"/>
      <c r="R95"/>
      <c r="S95" s="38"/>
      <c r="T95" s="38"/>
      <c r="U95" s="38"/>
      <c r="V95" s="38"/>
      <c r="W95" s="38"/>
      <c r="X95" s="38"/>
      <c r="Y95" s="38"/>
      <c r="Z95" s="38"/>
      <c r="AA95" s="38"/>
      <c r="AB95" s="38"/>
      <c r="AC95" s="38"/>
      <c r="AD95" s="38"/>
      <c r="AE95" s="38"/>
      <c r="AF95" s="38"/>
      <c r="AG95" s="38"/>
      <c r="AH95" s="38"/>
      <c r="AI95" s="38"/>
      <c r="AJ95" s="38"/>
      <c r="AK95" s="38"/>
      <c r="AL95" s="38"/>
      <c r="AM95" s="38"/>
      <c r="AN95" s="38"/>
      <c r="AO95" s="38"/>
      <c r="AP95" s="38"/>
      <c r="AQ95" s="38"/>
      <c r="AR95" s="38"/>
      <c r="AS95" s="38"/>
      <c r="AT95" s="38"/>
      <c r="AU95" s="38"/>
      <c r="AV95" s="38"/>
      <c r="AW95" s="38"/>
      <c r="AX95" s="38"/>
      <c r="AY95" s="38"/>
      <c r="AZ95" s="38"/>
      <c r="BA95" s="38"/>
      <c r="BB95" s="38"/>
      <c r="BC95" s="39"/>
      <c r="BD95"/>
      <c r="BE95"/>
    </row>
    <row r="96" spans="2:57" s="6" customFormat="1" ht="14.45" hidden="1" customHeight="1" x14ac:dyDescent="0.25">
      <c r="B96" s="27"/>
      <c r="C96" s="27"/>
      <c r="D96" s="27"/>
      <c r="E96" s="27"/>
      <c r="F96" s="27"/>
      <c r="G96" s="27"/>
      <c r="H96" s="27"/>
      <c r="I96" s="27"/>
      <c r="J96" s="27"/>
      <c r="K96" s="8"/>
      <c r="L96"/>
      <c r="M96"/>
      <c r="N96"/>
      <c r="O96"/>
      <c r="P96"/>
      <c r="Q96"/>
      <c r="R96"/>
      <c r="S96" s="38"/>
      <c r="T96" s="38"/>
      <c r="U96" s="38"/>
      <c r="V96" s="38"/>
      <c r="W96" s="38"/>
      <c r="X96" s="38"/>
      <c r="Y96" s="38"/>
      <c r="Z96" s="38"/>
      <c r="AA96" s="38"/>
      <c r="AB96" s="38"/>
      <c r="AC96" s="38"/>
      <c r="AD96" s="38"/>
      <c r="AE96" s="38"/>
      <c r="AF96" s="38"/>
      <c r="AG96" s="38"/>
      <c r="AH96" s="38"/>
      <c r="AI96" s="38"/>
      <c r="AJ96" s="38"/>
      <c r="AK96" s="38"/>
      <c r="AL96" s="38"/>
      <c r="AM96" s="38"/>
      <c r="AN96" s="38"/>
      <c r="AO96" s="38"/>
      <c r="AP96" s="38"/>
      <c r="AQ96" s="38"/>
      <c r="AR96" s="38"/>
      <c r="AS96" s="38"/>
      <c r="AT96" s="38"/>
      <c r="AU96" s="38"/>
      <c r="AV96" s="38"/>
      <c r="AW96" s="38"/>
      <c r="AX96" s="38"/>
      <c r="AY96" s="38"/>
      <c r="AZ96" s="38"/>
      <c r="BA96" s="38"/>
      <c r="BB96" s="38"/>
      <c r="BC96" s="39"/>
      <c r="BD96"/>
      <c r="BE96"/>
    </row>
    <row r="97" spans="2:57" s="6" customFormat="1" ht="14.45" hidden="1" customHeight="1" x14ac:dyDescent="0.25">
      <c r="B97" s="27"/>
      <c r="C97" s="27"/>
      <c r="D97" s="27"/>
      <c r="E97" s="27"/>
      <c r="F97" s="27"/>
      <c r="G97" s="27"/>
      <c r="H97" s="27"/>
      <c r="I97" s="27"/>
      <c r="J97" s="27"/>
      <c r="K97" s="8"/>
      <c r="L97"/>
      <c r="M97"/>
      <c r="N97"/>
      <c r="O97"/>
      <c r="P97"/>
      <c r="Q97"/>
      <c r="R97"/>
      <c r="S97" s="38"/>
      <c r="T97" s="38"/>
      <c r="U97" s="38"/>
      <c r="V97" s="38"/>
      <c r="W97" s="38"/>
      <c r="X97" s="38"/>
      <c r="Y97" s="38"/>
      <c r="Z97" s="38"/>
      <c r="AA97" s="38"/>
      <c r="AB97" s="38"/>
      <c r="AC97" s="38"/>
      <c r="AD97" s="38"/>
      <c r="AE97" s="38"/>
      <c r="AF97" s="38"/>
      <c r="AG97" s="38"/>
      <c r="AH97" s="38"/>
      <c r="AI97" s="38"/>
      <c r="AJ97" s="38"/>
      <c r="AK97" s="38"/>
      <c r="AL97" s="38"/>
      <c r="AM97" s="38"/>
      <c r="AN97" s="38"/>
      <c r="AO97" s="38"/>
      <c r="AP97" s="38"/>
      <c r="AQ97" s="38"/>
      <c r="AR97" s="38"/>
      <c r="AS97" s="38"/>
      <c r="AT97" s="38"/>
      <c r="AU97" s="38"/>
      <c r="AV97" s="38"/>
      <c r="AW97" s="38"/>
      <c r="AX97" s="38"/>
      <c r="AY97" s="38"/>
      <c r="AZ97" s="38"/>
      <c r="BA97" s="38"/>
      <c r="BB97" s="38"/>
      <c r="BC97" s="39"/>
      <c r="BD97"/>
      <c r="BE97"/>
    </row>
    <row r="98" spans="2:57" ht="14.45" hidden="1" customHeight="1" x14ac:dyDescent="0.25"/>
    <row r="99" spans="2:57" ht="14.45" hidden="1" customHeight="1" x14ac:dyDescent="0.25"/>
    <row r="100" spans="2:57" ht="14.45" hidden="1" customHeight="1" x14ac:dyDescent="0.25"/>
    <row r="101" spans="2:57" ht="14.45" hidden="1" customHeight="1" x14ac:dyDescent="0.25"/>
    <row r="102" spans="2:57" ht="14.45" hidden="1" customHeight="1" x14ac:dyDescent="0.25"/>
    <row r="103" spans="2:57" ht="14.45" hidden="1" customHeight="1" x14ac:dyDescent="0.25"/>
    <row r="104" spans="2:57" ht="14.45" hidden="1" customHeight="1" x14ac:dyDescent="0.25"/>
    <row r="105" spans="2:57" ht="14.45" hidden="1" customHeight="1" x14ac:dyDescent="0.25"/>
    <row r="106" spans="2:57" ht="14.45" hidden="1" customHeight="1" x14ac:dyDescent="0.25"/>
    <row r="107" spans="2:57" ht="14.45" hidden="1" customHeight="1" x14ac:dyDescent="0.25"/>
    <row r="108" spans="2:57" ht="14.45" hidden="1" customHeight="1" x14ac:dyDescent="0.25"/>
    <row r="109" spans="2:57" ht="14.45" hidden="1" customHeight="1" x14ac:dyDescent="0.25"/>
    <row r="110" spans="2:57" ht="14.45" hidden="1" customHeight="1" x14ac:dyDescent="0.25"/>
    <row r="111" spans="2:57" ht="14.45" hidden="1" customHeight="1" x14ac:dyDescent="0.25"/>
    <row r="112" spans="2:57" ht="14.45" hidden="1" customHeight="1" x14ac:dyDescent="0.25"/>
    <row r="113" ht="14.45" hidden="1" customHeight="1" x14ac:dyDescent="0.25"/>
    <row r="114" ht="14.45" hidden="1" customHeight="1" x14ac:dyDescent="0.25"/>
    <row r="115" ht="14.45" hidden="1" customHeight="1" x14ac:dyDescent="0.25"/>
    <row r="116" ht="14.45" hidden="1" customHeight="1" x14ac:dyDescent="0.25"/>
    <row r="117" ht="14.45" hidden="1" customHeight="1" x14ac:dyDescent="0.25"/>
    <row r="118" ht="14.45" hidden="1" customHeight="1" x14ac:dyDescent="0.25"/>
    <row r="119" ht="14.45" hidden="1" customHeight="1" x14ac:dyDescent="0.25"/>
    <row r="120" ht="14.45" hidden="1" customHeight="1" x14ac:dyDescent="0.25"/>
    <row r="121" ht="14.45" hidden="1" customHeight="1" x14ac:dyDescent="0.25"/>
    <row r="122" ht="14.45" hidden="1" customHeight="1" x14ac:dyDescent="0.25"/>
    <row r="123" ht="14.45" hidden="1" customHeight="1" x14ac:dyDescent="0.25"/>
    <row r="124" ht="14.45" hidden="1" customHeight="1" x14ac:dyDescent="0.25"/>
    <row r="125" ht="14.45" hidden="1" customHeight="1" x14ac:dyDescent="0.25"/>
    <row r="126" ht="14.45" hidden="1" customHeight="1" x14ac:dyDescent="0.25"/>
    <row r="127" ht="14.45" hidden="1" customHeight="1" x14ac:dyDescent="0.25"/>
    <row r="128" ht="14.45" hidden="1" customHeight="1" x14ac:dyDescent="0.25"/>
  </sheetData>
  <sheetProtection algorithmName="SHA-512" hashValue="ovqi10IcgyvaQIWAapZ15Vbyx24h235cOh0AQN7hf+KZvcLLbG4l4K+a0IrDbdPYelGQs5n9z4w3F9I33gEVIA==" saltValue="IhSv0175VIUosUQA7PprIA==" spinCount="100000" sheet="1" objects="1" scenarios="1"/>
  <mergeCells count="35">
    <mergeCell ref="C2:N3"/>
    <mergeCell ref="L16:N18"/>
    <mergeCell ref="I16:K17"/>
    <mergeCell ref="I15:N15"/>
    <mergeCell ref="B32:N32"/>
    <mergeCell ref="K24:L24"/>
    <mergeCell ref="H23:I23"/>
    <mergeCell ref="H24:I24"/>
    <mergeCell ref="H25:I25"/>
    <mergeCell ref="H26:I26"/>
    <mergeCell ref="H27:I27"/>
    <mergeCell ref="K27:L27"/>
    <mergeCell ref="M27:N27"/>
    <mergeCell ref="H28:I28"/>
    <mergeCell ref="K28:N31"/>
    <mergeCell ref="B24:B28"/>
    <mergeCell ref="B20:L20"/>
    <mergeCell ref="M20:N20"/>
    <mergeCell ref="K25:L25"/>
    <mergeCell ref="K26:L26"/>
    <mergeCell ref="B11:C11"/>
    <mergeCell ref="D11:K11"/>
    <mergeCell ref="L11:M11"/>
    <mergeCell ref="M24:N24"/>
    <mergeCell ref="M25:N25"/>
    <mergeCell ref="M26:N26"/>
    <mergeCell ref="K23:L23"/>
    <mergeCell ref="M23:N23"/>
    <mergeCell ref="C4:N4"/>
    <mergeCell ref="C5:N5"/>
    <mergeCell ref="M13:N13"/>
    <mergeCell ref="B13:L13"/>
    <mergeCell ref="C16:F16"/>
    <mergeCell ref="B7:N7"/>
    <mergeCell ref="B9:N9"/>
  </mergeCells>
  <dataValidations count="2">
    <dataValidation type="list" allowBlank="1" showInputMessage="1" showErrorMessage="1" error="LAS CATEGORIAS DE LAS ESTACIONES SON: 2, 3, 4 Y 5." sqref="O12:R14" xr:uid="{2CC4B4BA-DA4E-45F2-85FB-3CA0F441A011}">
      <formula1>$U$4:$Y$4</formula1>
    </dataValidation>
    <dataValidation type="list" allowBlank="1" showInputMessage="1" showErrorMessage="1" error="LAS CATEGORIAS DE LAS ESTACIONES SON: 2, 3, 4 Y 5." sqref="N11" xr:uid="{693CEFBF-0F5E-4952-BA93-9E18F799319F}">
      <formula1>$R$4:$W$4</formula1>
    </dataValidation>
  </dataValidations>
  <printOptions horizontalCentered="1"/>
  <pageMargins left="0.11811023622047245" right="0.11811023622047245" top="0.15748031496062992" bottom="0.15748031496062992" header="0" footer="0"/>
  <pageSetup paperSize="9" scale="77"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DE13075E5E07754C917C5817DA84665E" ma:contentTypeVersion="20" ma:contentTypeDescription="Crear nuevo documento." ma:contentTypeScope="" ma:versionID="6e56f78f25de61779d8b87050671150f">
  <xsd:schema xmlns:xsd="http://www.w3.org/2001/XMLSchema" xmlns:xs="http://www.w3.org/2001/XMLSchema" xmlns:p="http://schemas.microsoft.com/office/2006/metadata/properties" xmlns:ns2="7c3b7490-5f94-469d-8d1e-2c86f9cce449" xmlns:ns3="c4b6fc7e-9389-41e5-99e5-4cca5bb81988" targetNamespace="http://schemas.microsoft.com/office/2006/metadata/properties" ma:root="true" ma:fieldsID="a17440d314a0f023c498b9b31e5503e2" ns2:_="" ns3:_="">
    <xsd:import namespace="7c3b7490-5f94-469d-8d1e-2c86f9cce449"/>
    <xsd:import namespace="c4b6fc7e-9389-41e5-99e5-4cca5bb81988"/>
    <xsd:element name="properties">
      <xsd:complexType>
        <xsd:sequence>
          <xsd:element name="documentManagement">
            <xsd:complexType>
              <xsd:all>
                <xsd:element ref="ns2:Descripcion" minOccurs="0"/>
                <xsd:element ref="ns2:m9e58a801ff84cd4a3cdbf2f706192d8" minOccurs="0"/>
                <xsd:element ref="ns3:TaxCatchAll" minOccurs="0"/>
                <xsd:element ref="ns2:MediaServiceMetadata" minOccurs="0"/>
                <xsd:element ref="ns2:MediaServiceFastMetadata" minOccurs="0"/>
                <xsd:element ref="ns2:MediaServiceDateTaken" minOccurs="0"/>
                <xsd:element ref="ns2:MediaLengthInSeconds"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Location" minOccurs="0"/>
                <xsd:element ref="ns2: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3b7490-5f94-469d-8d1e-2c86f9cce449" elementFormDefault="qualified">
    <xsd:import namespace="http://schemas.microsoft.com/office/2006/documentManagement/types"/>
    <xsd:import namespace="http://schemas.microsoft.com/office/infopath/2007/PartnerControls"/>
    <xsd:element name="Descripcion" ma:index="8" nillable="true" ma:displayName="Descripción" ma:internalName="Descripcion">
      <xsd:simpleType>
        <xsd:restriction base="dms:Note">
          <xsd:maxLength value="255"/>
        </xsd:restriction>
      </xsd:simpleType>
    </xsd:element>
    <xsd:element name="m9e58a801ff84cd4a3cdbf2f706192d8" ma:index="10" nillable="true" ma:taxonomy="true" ma:internalName="m9e58a801ff84cd4a3cdbf2f706192d8" ma:taxonomyFieldName="Etiquetas" ma:displayName="Etiquetas" ma:readOnly="false" ma:default="" ma:fieldId="{69e58a80-1ff8-4cd4-a3cd-bf2f706192d8}" ma:taxonomyMulti="true" ma:sspId="c5f77948-cb74-4db9-9d42-99e13121e594" ma:termSetId="6592d099-155b-440f-9d78-162032d38955" ma:anchorId="00000000-0000-0000-0000-000000000000" ma:open="true" ma:isKeyword="false">
      <xsd:complexType>
        <xsd:sequence>
          <xsd:element ref="pc:Terms" minOccurs="0" maxOccurs="1"/>
        </xsd:sequence>
      </xsd:complexType>
    </xsd:element>
    <xsd:element name="MediaServiceMetadata" ma:index="12" nillable="true" ma:displayName="MediaServiceMetadata" ma:hidden="true" ma:internalName="MediaServiceMetadata" ma:readOnly="true">
      <xsd:simpleType>
        <xsd:restriction base="dms:Note"/>
      </xsd:simpleType>
    </xsd:element>
    <xsd:element name="MediaServiceFastMetadata" ma:index="13" nillable="true" ma:displayName="MediaServiceFastMetadata" ma:hidden="true" ma:internalName="MediaServiceFastMetadata" ma:readOnly="true">
      <xsd:simpleType>
        <xsd:restriction base="dms:Note"/>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AutoTags" ma:index="18" nillable="true" ma:displayName="Tags" ma:internalName="MediaServiceAutoTags"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Location" ma:index="24" nillable="true" ma:displayName="Location" ma:internalName="MediaServiceLocation" ma:readOnly="true">
      <xsd:simpleType>
        <xsd:restriction base="dms:Text"/>
      </xsd:simpleType>
    </xsd:element>
    <xsd:element name="lcf76f155ced4ddcb4097134ff3c332f" ma:index="26" nillable="true" ma:taxonomy="true" ma:internalName="lcf76f155ced4ddcb4097134ff3c332f" ma:taxonomyFieldName="MediaServiceImageTags" ma:displayName="Etiquetas de imagen" ma:readOnly="false" ma:fieldId="{5cf76f15-5ced-4ddc-b409-7134ff3c332f}" ma:taxonomyMulti="true" ma:sspId="c5f77948-cb74-4db9-9d42-99e13121e594"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4b6fc7e-9389-41e5-99e5-4cca5bb81988" elementFormDefault="qualified">
    <xsd:import namespace="http://schemas.microsoft.com/office/2006/documentManagement/types"/>
    <xsd:import namespace="http://schemas.microsoft.com/office/infopath/2007/PartnerControls"/>
    <xsd:element name="TaxCatchAll" ma:index="11" nillable="true" ma:displayName="Taxonomy Catch All Column" ma:hidden="true" ma:list="{41b089f9-37e4-4f98-8289-a2b76a240488}" ma:internalName="TaxCatchAll" ma:showField="CatchAllData" ma:web="c4b6fc7e-9389-41e5-99e5-4cca5bb81988">
      <xsd:complexType>
        <xsd:complexContent>
          <xsd:extension base="dms:MultiChoiceLookup">
            <xsd:sequence>
              <xsd:element name="Value" type="dms:Lookup" maxOccurs="unbounded" minOccurs="0" nillable="true"/>
            </xsd:sequence>
          </xsd:extension>
        </xsd:complexContent>
      </xsd:complexType>
    </xsd:element>
    <xsd:element name="SharedWithUsers" ma:index="2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3"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CE64A63-BAAE-4E3C-8D04-E0545E397256}"/>
</file>

<file path=customXml/itemProps2.xml><?xml version="1.0" encoding="utf-8"?>
<ds:datastoreItem xmlns:ds="http://schemas.openxmlformats.org/officeDocument/2006/customXml" ds:itemID="{C434DF11-76B3-4835-9780-437DFD88288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4</vt:i4>
      </vt:variant>
    </vt:vector>
  </HeadingPairs>
  <TitlesOfParts>
    <vt:vector size="8" baseType="lpstr">
      <vt:lpstr>IMP SIST VEP1</vt:lpstr>
      <vt:lpstr>IMP SIST VEP2</vt:lpstr>
      <vt:lpstr>IMP SIST VEP3 4</vt:lpstr>
      <vt:lpstr>IMP SIST VEP5 6</vt:lpstr>
      <vt:lpstr>'IMP SIST VEP1'!Print_Area</vt:lpstr>
      <vt:lpstr>'IMP SIST VEP2'!Print_Area</vt:lpstr>
      <vt:lpstr>'IMP SIST VEP3 4'!Print_Area</vt:lpstr>
      <vt:lpstr>'IMP SIST VEP5 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CARLOS A BARCELONA LAPARRA</dc:creator>
  <cp:lastModifiedBy>Felix Javier Izquierdo Casado</cp:lastModifiedBy>
  <cp:lastPrinted>2022-07-26T14:45:56Z</cp:lastPrinted>
  <dcterms:created xsi:type="dcterms:W3CDTF">2021-11-03T10:15:31Z</dcterms:created>
  <dcterms:modified xsi:type="dcterms:W3CDTF">2022-07-26T14:46:01Z</dcterms:modified>
</cp:coreProperties>
</file>