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3/Expte. 2023-265-00010, cafetería en Pontevedra/"/>
    </mc:Choice>
  </mc:AlternateContent>
  <xr:revisionPtr revIDLastSave="5" documentId="8_{EF7FEFEB-4D8F-47E7-A781-711073493E73}" xr6:coauthVersionLast="47" xr6:coauthVersionMax="47" xr10:uidLastSave="{88DE77AD-996A-4D17-AB0C-F6A8776EDADC}"/>
  <bookViews>
    <workbookView xWindow="-110" yWindow="-110" windowWidth="19420" windowHeight="11620" xr2:uid="{9025E018-39D5-479C-907C-1F4A9AD1399E}"/>
  </bookViews>
  <sheets>
    <sheet name="cuenta previsional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D31" i="1"/>
  <c r="E31" i="1" s="1"/>
  <c r="B31" i="1"/>
  <c r="C31" i="1" s="1"/>
  <c r="E30" i="1"/>
  <c r="C30" i="1"/>
  <c r="D29" i="1"/>
  <c r="E29" i="1" s="1"/>
  <c r="B29" i="1"/>
  <c r="C29" i="1" s="1"/>
  <c r="D28" i="1"/>
  <c r="E28" i="1" s="1"/>
  <c r="B28" i="1"/>
  <c r="C28" i="1" s="1"/>
  <c r="D26" i="1"/>
  <c r="E26" i="1" s="1"/>
  <c r="C26" i="1"/>
  <c r="D25" i="1"/>
  <c r="E25" i="1" s="1"/>
  <c r="B25" i="1"/>
  <c r="C25" i="1" s="1"/>
  <c r="E24" i="1"/>
  <c r="C24" i="1"/>
  <c r="D23" i="1"/>
  <c r="E23" i="1" s="1"/>
  <c r="B23" i="1"/>
  <c r="C23" i="1" s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D14" i="1"/>
  <c r="E14" i="1" s="1"/>
  <c r="B14" i="1"/>
  <c r="C14" i="1" s="1"/>
  <c r="E13" i="1"/>
  <c r="C13" i="1"/>
  <c r="C12" i="1"/>
</calcChain>
</file>

<file path=xl/sharedStrings.xml><?xml version="1.0" encoding="utf-8"?>
<sst xmlns="http://schemas.openxmlformats.org/spreadsheetml/2006/main" count="32" uniqueCount="30">
  <si>
    <t>MODELO DE CUENTA DE EXPLOTACIÓN PREVISIONAL DEL LOCAL EN LOS AÑOS 1 y 2</t>
  </si>
  <si>
    <t>EMPRESA</t>
  </si>
  <si>
    <t>Firma y sello</t>
  </si>
  <si>
    <t>AÑO 1</t>
  </si>
  <si>
    <t>AÑO 2</t>
  </si>
  <si>
    <t>TOTAL</t>
  </si>
  <si>
    <t>% s/ventas</t>
  </si>
  <si>
    <t>VENTAS (sin IVA)</t>
  </si>
  <si>
    <t>COSTES MATRERIA PRIMA</t>
  </si>
  <si>
    <t>MARGEN BRUTO</t>
  </si>
  <si>
    <t>COSTES PERSONAL</t>
  </si>
  <si>
    <t>COMISIONES T. BANCARAS</t>
  </si>
  <si>
    <t>TASAS Y TRIBUTOS</t>
  </si>
  <si>
    <t>MNTO. Y SUMINISTROS</t>
  </si>
  <si>
    <t>PUBLICIDAD Y PROMOCIÓN</t>
  </si>
  <si>
    <t>ESTRUCTURA Y ADMON.</t>
  </si>
  <si>
    <t>GASTOS GENERALES</t>
  </si>
  <si>
    <t>OTROS COSTES (*)</t>
  </si>
  <si>
    <t>TOTAL GASTOS GENERALES</t>
  </si>
  <si>
    <t>AMORTIZACIONES</t>
  </si>
  <si>
    <t>MARGEN DE EXPLOTACIÓN ANTES DE RENTAS</t>
  </si>
  <si>
    <t>RENTA VARIABLE OFERTADA</t>
  </si>
  <si>
    <t>RENTA VARIABLE CALCULADA</t>
  </si>
  <si>
    <t>MARGEN DE EXPLOTACIÓN DESPUÉS DE RENTAS</t>
  </si>
  <si>
    <t>GASTOS EXTRAORDINARIOS</t>
  </si>
  <si>
    <t>BENEFICIO ANTES DE IMPUESTO</t>
  </si>
  <si>
    <t>OBSERVACIONES</t>
  </si>
  <si>
    <t>(*) Descripción de Otros Costes y/o Gastos Extraordinarios:</t>
  </si>
  <si>
    <t>ANEJO 1 .D. Expediente 2023-265-00010</t>
  </si>
  <si>
    <t>RENTA FIJA MINIMA EXIGIDA EN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</si>
</sst>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dif Fago No Regula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9" fontId="0" fillId="4" borderId="2" xfId="2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3" borderId="2" xfId="1" applyNumberFormat="1" applyFont="1" applyFill="1" applyBorder="1" applyAlignment="1">
      <alignment vertical="center"/>
    </xf>
    <xf numFmtId="9" fontId="0" fillId="3" borderId="2" xfId="2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164" fontId="0" fillId="6" borderId="2" xfId="1" applyNumberFormat="1" applyFont="1" applyFill="1" applyBorder="1" applyAlignment="1">
      <alignment vertical="center"/>
    </xf>
    <xf numFmtId="9" fontId="0" fillId="6" borderId="2" xfId="2" applyFont="1" applyFill="1" applyBorder="1" applyAlignment="1">
      <alignment vertical="center"/>
    </xf>
    <xf numFmtId="165" fontId="0" fillId="4" borderId="2" xfId="2" applyNumberFormat="1" applyFont="1" applyFill="1" applyBorder="1" applyAlignment="1">
      <alignment vertical="center"/>
    </xf>
    <xf numFmtId="164" fontId="0" fillId="4" borderId="2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5" borderId="2" xfId="1" applyNumberFormat="1" applyFont="1" applyFill="1" applyBorder="1" applyAlignment="1" applyProtection="1">
      <alignment vertical="center"/>
      <protection locked="0"/>
    </xf>
    <xf numFmtId="165" fontId="0" fillId="5" borderId="2" xfId="2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9AA20-4E4E-4CF9-A7C7-224BB58F42D5}">
  <sheetPr>
    <pageSetUpPr fitToPage="1"/>
  </sheetPr>
  <dimension ref="A4:Q36"/>
  <sheetViews>
    <sheetView tabSelected="1" zoomScale="115" zoomScaleNormal="115" workbookViewId="0">
      <selection activeCell="B32" sqref="B32"/>
    </sheetView>
  </sheetViews>
  <sheetFormatPr baseColWidth="10" defaultRowHeight="14.5" x14ac:dyDescent="0.35"/>
  <cols>
    <col min="1" max="1" width="41.54296875" bestFit="1" customWidth="1"/>
    <col min="2" max="5" width="12.453125" customWidth="1"/>
  </cols>
  <sheetData>
    <row r="4" spans="1:6" ht="33.5" x14ac:dyDescent="0.35">
      <c r="A4" s="22" t="s">
        <v>28</v>
      </c>
      <c r="B4" s="22"/>
      <c r="C4" s="22"/>
      <c r="D4" s="22"/>
      <c r="E4" s="22"/>
      <c r="F4" s="1"/>
    </row>
    <row r="5" spans="1:6" ht="3.75" customHeight="1" x14ac:dyDescent="0.35">
      <c r="A5" s="2"/>
      <c r="B5" s="2"/>
      <c r="C5" s="2"/>
      <c r="D5" s="2"/>
      <c r="E5" s="2"/>
      <c r="F5" s="1"/>
    </row>
    <row r="6" spans="1:6" x14ac:dyDescent="0.35">
      <c r="A6" s="23" t="s">
        <v>0</v>
      </c>
      <c r="B6" s="23"/>
      <c r="C6" s="23"/>
      <c r="D6" s="23"/>
      <c r="E6" s="23"/>
    </row>
    <row r="7" spans="1:6" ht="4.5" customHeight="1" x14ac:dyDescent="0.35">
      <c r="A7" s="3"/>
      <c r="B7" s="3"/>
      <c r="C7" s="3"/>
      <c r="D7" s="3"/>
      <c r="E7" s="3"/>
    </row>
    <row r="8" spans="1:6" ht="41.25" customHeight="1" x14ac:dyDescent="0.35">
      <c r="A8" s="4" t="s">
        <v>1</v>
      </c>
      <c r="B8" s="26" t="s">
        <v>2</v>
      </c>
      <c r="C8" s="27"/>
      <c r="D8" s="27"/>
      <c r="E8" s="28"/>
    </row>
    <row r="9" spans="1:6" ht="7.5" customHeight="1" x14ac:dyDescent="0.35"/>
    <row r="10" spans="1:6" s="5" customFormat="1" ht="27" customHeight="1" x14ac:dyDescent="0.35">
      <c r="B10" s="24" t="s">
        <v>3</v>
      </c>
      <c r="C10" s="24"/>
      <c r="D10" s="24" t="s">
        <v>4</v>
      </c>
      <c r="E10" s="24"/>
    </row>
    <row r="11" spans="1:6" s="6" customFormat="1" ht="27.75" customHeight="1" x14ac:dyDescent="0.35">
      <c r="B11" s="7" t="s">
        <v>5</v>
      </c>
      <c r="C11" s="7" t="s">
        <v>6</v>
      </c>
      <c r="D11" s="7" t="s">
        <v>5</v>
      </c>
      <c r="E11" s="7" t="s">
        <v>6</v>
      </c>
    </row>
    <row r="12" spans="1:6" s="6" customFormat="1" ht="18.75" customHeight="1" x14ac:dyDescent="0.35">
      <c r="A12" s="8" t="s">
        <v>7</v>
      </c>
      <c r="B12" s="20"/>
      <c r="C12" s="9" t="str">
        <f>IFERROR(B12/$B$12,"")</f>
        <v/>
      </c>
      <c r="D12" s="20"/>
      <c r="E12" s="9" t="str">
        <f>IFERROR(D12/$D$12,"")</f>
        <v/>
      </c>
    </row>
    <row r="13" spans="1:6" s="6" customFormat="1" ht="18.75" customHeight="1" x14ac:dyDescent="0.35">
      <c r="A13" s="8" t="s">
        <v>8</v>
      </c>
      <c r="B13" s="20"/>
      <c r="C13" s="9" t="str">
        <f>IFERROR(B13/$B$12,"")</f>
        <v/>
      </c>
      <c r="D13" s="20"/>
      <c r="E13" s="9" t="str">
        <f t="shared" ref="E13:E31" si="0">IFERROR(D13/$D$12,"")</f>
        <v/>
      </c>
    </row>
    <row r="14" spans="1:6" s="6" customFormat="1" ht="18.75" customHeight="1" x14ac:dyDescent="0.35">
      <c r="A14" s="10" t="s">
        <v>9</v>
      </c>
      <c r="B14" s="11" t="str">
        <f>IF(B12="","",B12-B13)</f>
        <v/>
      </c>
      <c r="C14" s="12" t="str">
        <f>IFERROR(B14/$B$12,"")</f>
        <v/>
      </c>
      <c r="D14" s="11" t="str">
        <f>IF(D12="","",D12-D13)</f>
        <v/>
      </c>
      <c r="E14" s="12" t="str">
        <f t="shared" si="0"/>
        <v/>
      </c>
    </row>
    <row r="15" spans="1:6" s="6" customFormat="1" ht="18.75" customHeight="1" x14ac:dyDescent="0.35">
      <c r="A15" s="8" t="s">
        <v>10</v>
      </c>
      <c r="B15" s="20"/>
      <c r="C15" s="9" t="str">
        <f t="shared" ref="C15:C31" si="1">IFERROR(B15/$B$12,"")</f>
        <v/>
      </c>
      <c r="D15" s="20"/>
      <c r="E15" s="9" t="str">
        <f t="shared" si="0"/>
        <v/>
      </c>
    </row>
    <row r="16" spans="1:6" s="6" customFormat="1" ht="18.75" customHeight="1" x14ac:dyDescent="0.35">
      <c r="A16" s="8" t="s">
        <v>11</v>
      </c>
      <c r="B16" s="20"/>
      <c r="C16" s="9" t="str">
        <f t="shared" si="1"/>
        <v/>
      </c>
      <c r="D16" s="20"/>
      <c r="E16" s="9" t="str">
        <f t="shared" si="0"/>
        <v/>
      </c>
    </row>
    <row r="17" spans="1:5" s="6" customFormat="1" ht="18.75" customHeight="1" x14ac:dyDescent="0.35">
      <c r="A17" s="8" t="s">
        <v>12</v>
      </c>
      <c r="B17" s="20"/>
      <c r="C17" s="9" t="str">
        <f t="shared" si="1"/>
        <v/>
      </c>
      <c r="D17" s="20"/>
      <c r="E17" s="9" t="str">
        <f t="shared" si="0"/>
        <v/>
      </c>
    </row>
    <row r="18" spans="1:5" s="6" customFormat="1" ht="18.75" customHeight="1" x14ac:dyDescent="0.35">
      <c r="A18" s="8" t="s">
        <v>13</v>
      </c>
      <c r="B18" s="20"/>
      <c r="C18" s="9" t="str">
        <f t="shared" si="1"/>
        <v/>
      </c>
      <c r="D18" s="20"/>
      <c r="E18" s="9" t="str">
        <f t="shared" si="0"/>
        <v/>
      </c>
    </row>
    <row r="19" spans="1:5" s="6" customFormat="1" ht="18.75" customHeight="1" x14ac:dyDescent="0.35">
      <c r="A19" s="8" t="s">
        <v>14</v>
      </c>
      <c r="B19" s="20"/>
      <c r="C19" s="9" t="str">
        <f t="shared" si="1"/>
        <v/>
      </c>
      <c r="D19" s="20"/>
      <c r="E19" s="9" t="str">
        <f t="shared" si="0"/>
        <v/>
      </c>
    </row>
    <row r="20" spans="1:5" s="6" customFormat="1" ht="18.75" customHeight="1" x14ac:dyDescent="0.35">
      <c r="A20" s="8" t="s">
        <v>15</v>
      </c>
      <c r="B20" s="20"/>
      <c r="C20" s="9" t="str">
        <f t="shared" si="1"/>
        <v/>
      </c>
      <c r="D20" s="20"/>
      <c r="E20" s="9" t="str">
        <f t="shared" si="0"/>
        <v/>
      </c>
    </row>
    <row r="21" spans="1:5" s="6" customFormat="1" ht="18.75" customHeight="1" x14ac:dyDescent="0.35">
      <c r="A21" s="8" t="s">
        <v>16</v>
      </c>
      <c r="B21" s="20"/>
      <c r="C21" s="9" t="str">
        <f t="shared" si="1"/>
        <v/>
      </c>
      <c r="D21" s="20"/>
      <c r="E21" s="9" t="str">
        <f t="shared" si="0"/>
        <v/>
      </c>
    </row>
    <row r="22" spans="1:5" s="6" customFormat="1" ht="18.75" customHeight="1" x14ac:dyDescent="0.35">
      <c r="A22" s="8" t="s">
        <v>17</v>
      </c>
      <c r="B22" s="20"/>
      <c r="C22" s="9" t="str">
        <f t="shared" si="1"/>
        <v/>
      </c>
      <c r="D22" s="20"/>
      <c r="E22" s="9" t="str">
        <f t="shared" si="0"/>
        <v/>
      </c>
    </row>
    <row r="23" spans="1:5" s="6" customFormat="1" ht="18.75" customHeight="1" x14ac:dyDescent="0.35">
      <c r="A23" s="10" t="s">
        <v>18</v>
      </c>
      <c r="B23" s="11" t="str">
        <f>IF(B12="","",SUM(B15:B22))</f>
        <v/>
      </c>
      <c r="C23" s="12" t="str">
        <f t="shared" si="1"/>
        <v/>
      </c>
      <c r="D23" s="11" t="str">
        <f>IF(D12="","",SUM(D15:D22))</f>
        <v/>
      </c>
      <c r="E23" s="12" t="str">
        <f t="shared" si="0"/>
        <v/>
      </c>
    </row>
    <row r="24" spans="1:5" s="6" customFormat="1" ht="18.75" customHeight="1" x14ac:dyDescent="0.35">
      <c r="A24" s="8" t="s">
        <v>19</v>
      </c>
      <c r="B24" s="20"/>
      <c r="C24" s="9" t="str">
        <f t="shared" si="1"/>
        <v/>
      </c>
      <c r="D24" s="20"/>
      <c r="E24" s="9" t="str">
        <f t="shared" si="0"/>
        <v/>
      </c>
    </row>
    <row r="25" spans="1:5" s="6" customFormat="1" ht="18.75" customHeight="1" x14ac:dyDescent="0.35">
      <c r="A25" s="10" t="s">
        <v>20</v>
      </c>
      <c r="B25" s="11" t="str">
        <f>IF(B12="","",B14-B23-B24)</f>
        <v/>
      </c>
      <c r="C25" s="12" t="str">
        <f t="shared" si="1"/>
        <v/>
      </c>
      <c r="D25" s="11" t="str">
        <f>IF(D12="","",D14-D23-D24)</f>
        <v/>
      </c>
      <c r="E25" s="12" t="str">
        <f t="shared" si="0"/>
        <v/>
      </c>
    </row>
    <row r="26" spans="1:5" s="6" customFormat="1" ht="18.75" customHeight="1" x14ac:dyDescent="0.35">
      <c r="A26" s="13" t="s">
        <v>29</v>
      </c>
      <c r="B26" s="14">
        <v>27000</v>
      </c>
      <c r="C26" s="15" t="str">
        <f t="shared" si="1"/>
        <v/>
      </c>
      <c r="D26" s="14">
        <f>27000*1.02</f>
        <v>27540</v>
      </c>
      <c r="E26" s="15" t="str">
        <f t="shared" si="0"/>
        <v/>
      </c>
    </row>
    <row r="27" spans="1:5" s="6" customFormat="1" ht="18.75" customHeight="1" x14ac:dyDescent="0.35">
      <c r="A27" s="8" t="s">
        <v>21</v>
      </c>
      <c r="B27" s="21"/>
      <c r="C27" s="16"/>
      <c r="D27" s="21"/>
      <c r="E27" s="16"/>
    </row>
    <row r="28" spans="1:5" s="6" customFormat="1" ht="18.75" customHeight="1" x14ac:dyDescent="0.35">
      <c r="A28" s="8" t="s">
        <v>22</v>
      </c>
      <c r="B28" s="17" t="str">
        <f>IF(B12="","",B27*B12)</f>
        <v/>
      </c>
      <c r="C28" s="16" t="str">
        <f>IFERROR(B28/$B$12,"")</f>
        <v/>
      </c>
      <c r="D28" s="17" t="str">
        <f>IF(D12="","",D27*D12)</f>
        <v/>
      </c>
      <c r="E28" s="16" t="str">
        <f t="shared" si="0"/>
        <v/>
      </c>
    </row>
    <row r="29" spans="1:5" s="6" customFormat="1" ht="18.75" customHeight="1" x14ac:dyDescent="0.35">
      <c r="A29" s="10" t="s">
        <v>23</v>
      </c>
      <c r="B29" s="11" t="str">
        <f>IF(B12="","",IF(B28&gt;B26,B25-B28,B25-B26))</f>
        <v/>
      </c>
      <c r="C29" s="12" t="str">
        <f t="shared" si="1"/>
        <v/>
      </c>
      <c r="D29" s="11" t="str">
        <f>IF(D12="","",IF(D28&gt;D26,D25-D28,D25-D26))</f>
        <v/>
      </c>
      <c r="E29" s="12" t="str">
        <f t="shared" si="0"/>
        <v/>
      </c>
    </row>
    <row r="30" spans="1:5" s="6" customFormat="1" ht="18.75" customHeight="1" x14ac:dyDescent="0.35">
      <c r="A30" s="8" t="s">
        <v>24</v>
      </c>
      <c r="B30" s="20"/>
      <c r="C30" s="9" t="str">
        <f t="shared" si="1"/>
        <v/>
      </c>
      <c r="D30" s="20"/>
      <c r="E30" s="9" t="str">
        <f t="shared" si="0"/>
        <v/>
      </c>
    </row>
    <row r="31" spans="1:5" s="6" customFormat="1" ht="18.75" customHeight="1" x14ac:dyDescent="0.35">
      <c r="A31" s="10" t="s">
        <v>25</v>
      </c>
      <c r="B31" s="11" t="str">
        <f>IF(B12="","",B29-B30)</f>
        <v/>
      </c>
      <c r="C31" s="12" t="str">
        <f t="shared" si="1"/>
        <v/>
      </c>
      <c r="D31" s="11" t="str">
        <f>IF(D12="","",D29-D30)</f>
        <v/>
      </c>
      <c r="E31" s="12" t="str">
        <f t="shared" si="0"/>
        <v/>
      </c>
    </row>
    <row r="34" spans="1:17" x14ac:dyDescent="0.35">
      <c r="A34" t="s">
        <v>26</v>
      </c>
    </row>
    <row r="35" spans="1:17" ht="17.5" x14ac:dyDescent="0.35">
      <c r="A35" s="18" t="s">
        <v>27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7.5" x14ac:dyDescent="0.3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</sheetData>
  <sheetProtection algorithmName="SHA-512" hashValue="VHTJoE6xWT+jAMQUKBhrEa01eb6nFXsC/POwAmE8JZUDrdU/CHYO88Ys/HhcsHpTIxJgSPKbPfyazmjUX6P7fw==" saltValue="u5BdDaII13TEy9M2wYSO+g==" spinCount="100000" sheet="1" objects="1" scenarios="1"/>
  <mergeCells count="6">
    <mergeCell ref="A4:E4"/>
    <mergeCell ref="A6:E6"/>
    <mergeCell ref="B10:C10"/>
    <mergeCell ref="D10:E10"/>
    <mergeCell ref="A36:Q36"/>
    <mergeCell ref="B8:E8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previsional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Blanco Izquierdo</dc:creator>
  <cp:lastModifiedBy>JOSE GOMEZ JIMENEZ</cp:lastModifiedBy>
  <dcterms:created xsi:type="dcterms:W3CDTF">2023-05-23T11:54:40Z</dcterms:created>
  <dcterms:modified xsi:type="dcterms:W3CDTF">2023-05-24T06:22:12Z</dcterms:modified>
</cp:coreProperties>
</file>