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LICITACIONES/AÑO 2024/Expte. 2023-161-00040, Cafetería de Flaçá/"/>
    </mc:Choice>
  </mc:AlternateContent>
  <xr:revisionPtr revIDLastSave="1" documentId="8_{84987CAA-08FE-4B8D-865A-E9B8A4362E2E}" xr6:coauthVersionLast="47" xr6:coauthVersionMax="47" xr10:uidLastSave="{A2A78004-14EB-4809-A262-22A9651D1B6A}"/>
  <bookViews>
    <workbookView xWindow="-110" yWindow="-110" windowWidth="19420" windowHeight="11620" tabRatio="719" xr2:uid="{00000000-000D-0000-FFFF-FFFF00000000}"/>
  </bookViews>
  <sheets>
    <sheet name="10 Años" sheetId="74" r:id="rId1"/>
  </sheets>
  <definedNames>
    <definedName name="_xlnm.Print_Area" localSheetId="0">'10 Años'!$B$2:$H$43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74" l="1"/>
  <c r="F36" i="74"/>
  <c r="E35" i="74"/>
  <c r="E34" i="74"/>
  <c r="E33" i="74"/>
  <c r="E32" i="74"/>
  <c r="E31" i="74"/>
  <c r="E30" i="74"/>
  <c r="E29" i="74"/>
  <c r="E28" i="74"/>
  <c r="E27" i="74"/>
  <c r="E26" i="74"/>
  <c r="D36" i="74"/>
</calcChain>
</file>

<file path=xl/sharedStrings.xml><?xml version="1.0" encoding="utf-8"?>
<sst xmlns="http://schemas.openxmlformats.org/spreadsheetml/2006/main" count="31" uniqueCount="31">
  <si>
    <t>FIRMA Y SELLO EMPRESA OFERTANTE</t>
  </si>
  <si>
    <t>AÑO 1</t>
  </si>
  <si>
    <t>AÑO 2</t>
  </si>
  <si>
    <t>AÑO 3</t>
  </si>
  <si>
    <t>AÑO 4</t>
  </si>
  <si>
    <t>AÑO 5</t>
  </si>
  <si>
    <t>AÑO 6</t>
  </si>
  <si>
    <t>TOTAL</t>
  </si>
  <si>
    <t>NOTA: A CUMPLIMENTAR ÚNICAMENTE LOS CAMPOS EN BLANCO</t>
  </si>
  <si>
    <t>ESTACION</t>
  </si>
  <si>
    <t>ACTIVIDAD</t>
  </si>
  <si>
    <t>RENTA FIJA OFERTADA</t>
  </si>
  <si>
    <t>HOJA DE OFERTA ECONÓMICA</t>
  </si>
  <si>
    <t>RENTA FIJA</t>
  </si>
  <si>
    <t>AÑO 7</t>
  </si>
  <si>
    <t>OBSERVACIONES DE ADIF:</t>
  </si>
  <si>
    <t>ANEJO 1.C.1</t>
  </si>
  <si>
    <t>AÑO 8</t>
  </si>
  <si>
    <t>AÑO 9</t>
  </si>
  <si>
    <t>AÑO 10</t>
  </si>
  <si>
    <t>(*) Según lo definido en el punto 5 del P.C.P. y su Anejo 1, apartado L.2., debiendo cumplir las condiciones siguientes:</t>
  </si>
  <si>
    <r>
      <t xml:space="preserve">PLIEGO DE CONDICIONES PARTICULARES                                                                            </t>
    </r>
    <r>
      <rPr>
        <b/>
        <sz val="22"/>
        <rFont val="Verdana"/>
        <family val="2"/>
      </rPr>
      <t xml:space="preserve"> EXPEDIENTE Nº  202316100040</t>
    </r>
  </si>
  <si>
    <t xml:space="preserve">FLAÇÀ </t>
  </si>
  <si>
    <t>781/22581</t>
  </si>
  <si>
    <t>NÚMERO  LOCAL/ESPACIO</t>
  </si>
  <si>
    <t>CAFETERIA MULTITIENDA CON TERRAZA</t>
  </si>
  <si>
    <t>RENTA FIJA MÍNIMA TOTAL DE LICITACIÓN CONTRATO</t>
  </si>
  <si>
    <t>SUPERFICIE M² (aprox.)</t>
  </si>
  <si>
    <t>RENTA FIJA MINIMA ANUAL DE LICITACIÓN (*)</t>
  </si>
  <si>
    <t>• Igual o mayor al definido en la citada tabla, para cada una de las anualidades.
• ser igual o mayor al del año anterior.
• ser el mismo para todos los meses de cada año.</t>
  </si>
  <si>
    <r>
      <t>123,54 m</t>
    </r>
    <r>
      <rPr>
        <b/>
        <vertAlign val="superscript"/>
        <sz val="14"/>
        <rFont val="Verdana"/>
        <family val="2"/>
      </rPr>
      <t>2</t>
    </r>
    <r>
      <rPr>
        <b/>
        <sz val="14"/>
        <rFont val="Verdana"/>
        <family val="2"/>
      </rPr>
      <t>/13,44 m</t>
    </r>
    <r>
      <rPr>
        <b/>
        <vertAlign val="superscript"/>
        <sz val="14"/>
        <rFont val="Verdana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</si>
</sst>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3" formatCode="_-* #,##0.00_-;\-* #,##0.00_-;_-* &quot;-&quot;??_-;_-@_-"/>
    <numFmt numFmtId="164" formatCode="#,##0\ &quot;€&quot;"/>
    <numFmt numFmtId="165" formatCode="#,##0.0"/>
    <numFmt numFmtId="166" formatCode="#,##0.00\ &quot;€&quot;"/>
  </numFmts>
  <fonts count="20">
    <font>
      <sz val="10"/>
      <name val="Arial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22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u/>
      <sz val="16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b/>
      <sz val="24"/>
      <color indexed="10"/>
      <name val="Verdana"/>
      <family val="2"/>
    </font>
    <font>
      <b/>
      <sz val="28"/>
      <name val="Verdana"/>
      <family val="2"/>
    </font>
    <font>
      <b/>
      <sz val="36"/>
      <name val="Verdana"/>
      <family val="2"/>
    </font>
    <font>
      <sz val="18"/>
      <name val="Arial"/>
      <family val="2"/>
    </font>
    <font>
      <b/>
      <sz val="48"/>
      <name val="Verdana"/>
      <family val="2"/>
    </font>
    <font>
      <b/>
      <sz val="16"/>
      <name val="Adif Fago No Regular"/>
    </font>
    <font>
      <sz val="10"/>
      <color theme="0"/>
      <name val="Verdana"/>
      <family val="2"/>
    </font>
    <font>
      <sz val="10"/>
      <name val="Arial"/>
      <family val="2"/>
    </font>
    <font>
      <b/>
      <vertAlign val="superscript"/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7B512"/>
        <bgColor indexed="64"/>
      </patternFill>
    </fill>
    <fill>
      <patternFill patternType="solid">
        <fgColor rgb="FFDDDDDD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8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6" fontId="4" fillId="3" borderId="36" xfId="0" applyNumberFormat="1" applyFont="1" applyFill="1" applyBorder="1" applyAlignment="1">
      <alignment horizontal="center" vertical="center"/>
    </xf>
    <xf numFmtId="166" fontId="4" fillId="3" borderId="37" xfId="0" applyNumberFormat="1" applyFont="1" applyFill="1" applyBorder="1" applyAlignment="1">
      <alignment horizontal="center" vertical="center"/>
    </xf>
    <xf numFmtId="165" fontId="4" fillId="3" borderId="36" xfId="0" applyNumberFormat="1" applyFont="1" applyFill="1" applyBorder="1" applyAlignment="1">
      <alignment horizontal="center" vertical="center" wrapText="1"/>
    </xf>
    <xf numFmtId="165" fontId="4" fillId="3" borderId="38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 applyProtection="1">
      <alignment horizontal="center" vertical="center"/>
      <protection locked="0"/>
    </xf>
    <xf numFmtId="164" fontId="5" fillId="0" borderId="35" xfId="0" applyNumberFormat="1" applyFont="1" applyFill="1" applyBorder="1" applyAlignment="1" applyProtection="1">
      <alignment horizontal="center" vertical="center"/>
      <protection locked="0"/>
    </xf>
    <xf numFmtId="164" fontId="5" fillId="3" borderId="33" xfId="0" applyNumberFormat="1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166" fontId="4" fillId="3" borderId="27" xfId="1" applyNumberFormat="1" applyFont="1" applyFill="1" applyBorder="1" applyAlignment="1">
      <alignment horizontal="center" vertical="center" wrapText="1"/>
    </xf>
    <xf numFmtId="43" fontId="4" fillId="3" borderId="28" xfId="1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2" xfId="1" applyFont="1" applyFill="1" applyBorder="1" applyAlignment="1">
      <alignment horizontal="center" vertical="center" wrapText="1"/>
    </xf>
    <xf numFmtId="43" fontId="4" fillId="3" borderId="13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133350</xdr:colOff>
      <xdr:row>4</xdr:row>
      <xdr:rowOff>127000</xdr:rowOff>
    </xdr:to>
    <xdr:pic>
      <xdr:nvPicPr>
        <xdr:cNvPr id="94230" name="Imagen 1" descr="Sin título-1">
          <a:extLst>
            <a:ext uri="{FF2B5EF4-FFF2-40B4-BE49-F238E27FC236}">
              <a16:creationId xmlns:a16="http://schemas.microsoft.com/office/drawing/2014/main" id="{0BA55701-439E-EA4A-17BA-156DFEAF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71500"/>
          <a:ext cx="319405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47"/>
  <sheetViews>
    <sheetView showGridLines="0" tabSelected="1" topLeftCell="A20" zoomScale="55" zoomScaleNormal="55" workbookViewId="0">
      <selection activeCell="F34" sqref="F34:G34"/>
    </sheetView>
  </sheetViews>
  <sheetFormatPr baseColWidth="10" defaultColWidth="11.453125" defaultRowHeight="13.5"/>
  <cols>
    <col min="1" max="1" width="6.54296875" style="3" customWidth="1"/>
    <col min="2" max="3" width="21.7265625" style="3" customWidth="1"/>
    <col min="4" max="4" width="25.54296875" style="3" customWidth="1"/>
    <col min="5" max="5" width="32.453125" style="3" customWidth="1"/>
    <col min="6" max="6" width="25.7265625" style="3" customWidth="1"/>
    <col min="7" max="7" width="28.54296875" style="3" customWidth="1"/>
    <col min="8" max="8" width="26.453125" style="3" customWidth="1"/>
    <col min="9" max="9" width="2.7265625" style="3" customWidth="1"/>
    <col min="10" max="16384" width="11.453125" style="3"/>
  </cols>
  <sheetData>
    <row r="1" spans="2:8" ht="8.65" customHeight="1"/>
    <row r="2" spans="2:8" ht="31.5" hidden="1" customHeight="1">
      <c r="B2" s="12"/>
      <c r="C2" s="12"/>
      <c r="D2" s="12"/>
      <c r="E2" s="87"/>
      <c r="F2" s="87"/>
      <c r="G2" s="88"/>
      <c r="H2" s="88"/>
    </row>
    <row r="3" spans="2:8" ht="30.75" customHeight="1">
      <c r="B3" s="12"/>
      <c r="C3" s="12"/>
      <c r="D3" s="12"/>
      <c r="E3" s="89"/>
      <c r="F3" s="89"/>
      <c r="G3" s="88"/>
      <c r="H3" s="88"/>
    </row>
    <row r="4" spans="2:8" ht="30.75" customHeight="1">
      <c r="B4" s="12"/>
      <c r="C4" s="12"/>
      <c r="D4" s="12"/>
      <c r="E4" s="14"/>
      <c r="F4" s="14"/>
      <c r="G4" s="13"/>
      <c r="H4" s="13"/>
    </row>
    <row r="5" spans="2:8" ht="30.75" customHeight="1">
      <c r="B5" s="12"/>
      <c r="C5" s="12"/>
      <c r="D5" s="12"/>
      <c r="E5" s="14"/>
      <c r="F5" s="14"/>
      <c r="G5" s="13"/>
      <c r="H5" s="13"/>
    </row>
    <row r="6" spans="2:8" ht="11.25" customHeight="1">
      <c r="B6" s="4"/>
      <c r="C6" s="4"/>
      <c r="D6" s="4"/>
      <c r="E6" s="4"/>
      <c r="F6" s="4"/>
      <c r="G6" s="4"/>
      <c r="H6" s="4"/>
    </row>
    <row r="7" spans="2:8" ht="45.75" customHeight="1">
      <c r="B7" s="90" t="s">
        <v>16</v>
      </c>
      <c r="C7" s="90"/>
      <c r="D7" s="90"/>
      <c r="E7" s="90"/>
      <c r="F7" s="90"/>
      <c r="G7" s="90"/>
      <c r="H7" s="90"/>
    </row>
    <row r="8" spans="2:8" ht="9" customHeight="1" thickBot="1">
      <c r="B8" s="23"/>
      <c r="C8" s="23"/>
      <c r="D8" s="23"/>
      <c r="E8" s="23"/>
      <c r="F8" s="23"/>
      <c r="G8" s="23"/>
      <c r="H8" s="23"/>
    </row>
    <row r="9" spans="2:8" ht="11.25" customHeight="1" thickTop="1">
      <c r="B9" s="91" t="s">
        <v>12</v>
      </c>
      <c r="C9" s="92"/>
      <c r="D9" s="92"/>
      <c r="E9" s="92"/>
      <c r="F9" s="92"/>
      <c r="G9" s="92"/>
      <c r="H9" s="93"/>
    </row>
    <row r="10" spans="2:8" ht="27.75" customHeight="1">
      <c r="B10" s="94"/>
      <c r="C10" s="95"/>
      <c r="D10" s="95"/>
      <c r="E10" s="95"/>
      <c r="F10" s="95"/>
      <c r="G10" s="95"/>
      <c r="H10" s="96"/>
    </row>
    <row r="11" spans="2:8" ht="17.25" customHeight="1">
      <c r="B11" s="58" t="s">
        <v>13</v>
      </c>
      <c r="C11" s="59"/>
      <c r="D11" s="59"/>
      <c r="E11" s="59"/>
      <c r="F11" s="59"/>
      <c r="G11" s="59"/>
      <c r="H11" s="60"/>
    </row>
    <row r="12" spans="2:8" ht="18" customHeight="1" thickBot="1">
      <c r="B12" s="61"/>
      <c r="C12" s="62"/>
      <c r="D12" s="62"/>
      <c r="E12" s="62"/>
      <c r="F12" s="62"/>
      <c r="G12" s="62"/>
      <c r="H12" s="63"/>
    </row>
    <row r="13" spans="2:8" ht="11.25" customHeight="1" thickTop="1" thickBot="1">
      <c r="B13" s="4"/>
      <c r="C13" s="4"/>
      <c r="D13" s="4"/>
      <c r="E13" s="4"/>
      <c r="F13" s="4"/>
      <c r="G13" s="4"/>
      <c r="H13" s="4"/>
    </row>
    <row r="14" spans="2:8" ht="62.25" customHeight="1" thickTop="1" thickBot="1">
      <c r="B14" s="64" t="s">
        <v>21</v>
      </c>
      <c r="C14" s="65"/>
      <c r="D14" s="65"/>
      <c r="E14" s="66"/>
      <c r="F14" s="66"/>
      <c r="G14" s="66"/>
      <c r="H14" s="67"/>
    </row>
    <row r="15" spans="2:8" ht="8.25" customHeight="1" thickTop="1" thickBot="1">
      <c r="B15" s="1"/>
      <c r="C15" s="1"/>
      <c r="D15" s="1"/>
      <c r="E15" s="1"/>
      <c r="F15" s="1"/>
      <c r="G15" s="1"/>
      <c r="H15" s="1"/>
    </row>
    <row r="16" spans="2:8" ht="136.9" customHeight="1" thickTop="1">
      <c r="B16" s="68" t="s">
        <v>9</v>
      </c>
      <c r="C16" s="69"/>
      <c r="D16" s="25" t="s">
        <v>24</v>
      </c>
      <c r="E16" s="25" t="s">
        <v>27</v>
      </c>
      <c r="F16" s="25" t="s">
        <v>10</v>
      </c>
      <c r="G16" s="70" t="s">
        <v>26</v>
      </c>
      <c r="H16" s="71"/>
    </row>
    <row r="17" spans="1:15" ht="20.25" customHeight="1">
      <c r="B17" s="72" t="s">
        <v>22</v>
      </c>
      <c r="C17" s="73"/>
      <c r="D17" s="78" t="s">
        <v>23</v>
      </c>
      <c r="E17" s="73" t="s">
        <v>30</v>
      </c>
      <c r="F17" s="73" t="s">
        <v>25</v>
      </c>
      <c r="G17" s="81">
        <f>D36</f>
        <v>102958</v>
      </c>
      <c r="H17" s="82"/>
    </row>
    <row r="18" spans="1:15" ht="20.25" customHeight="1">
      <c r="B18" s="74"/>
      <c r="C18" s="75"/>
      <c r="D18" s="79"/>
      <c r="E18" s="79"/>
      <c r="F18" s="75"/>
      <c r="G18" s="83"/>
      <c r="H18" s="84"/>
    </row>
    <row r="19" spans="1:15" ht="20.25" customHeight="1">
      <c r="B19" s="74"/>
      <c r="C19" s="75"/>
      <c r="D19" s="79"/>
      <c r="E19" s="79"/>
      <c r="F19" s="75"/>
      <c r="G19" s="83"/>
      <c r="H19" s="84"/>
    </row>
    <row r="20" spans="1:15" ht="20.25" customHeight="1" thickBot="1">
      <c r="B20" s="76"/>
      <c r="C20" s="77"/>
      <c r="D20" s="80"/>
      <c r="E20" s="80"/>
      <c r="F20" s="77"/>
      <c r="G20" s="85"/>
      <c r="H20" s="86"/>
      <c r="I20" s="5"/>
      <c r="J20" s="5"/>
      <c r="K20" s="5"/>
      <c r="L20" s="5"/>
      <c r="M20" s="5"/>
      <c r="N20" s="5"/>
      <c r="O20" s="5"/>
    </row>
    <row r="21" spans="1:15" s="6" customFormat="1" ht="18.75" customHeight="1" thickTop="1">
      <c r="B21" s="16"/>
      <c r="C21" s="18"/>
      <c r="D21" s="19"/>
      <c r="E21" s="19"/>
      <c r="F21" s="20"/>
      <c r="G21" s="16"/>
      <c r="H21" s="21"/>
      <c r="I21" s="22"/>
      <c r="J21" s="22"/>
      <c r="K21" s="22"/>
      <c r="L21" s="22"/>
      <c r="M21" s="22"/>
      <c r="N21" s="22"/>
      <c r="O21" s="22"/>
    </row>
    <row r="22" spans="1:15" ht="7.15" customHeight="1" thickBot="1">
      <c r="B22" s="11"/>
      <c r="C22" s="11"/>
      <c r="D22" s="11"/>
      <c r="E22" s="11"/>
    </row>
    <row r="23" spans="1:15" ht="147.4" customHeight="1" thickTop="1" thickBot="1">
      <c r="B23" s="49" t="s">
        <v>0</v>
      </c>
      <c r="C23" s="50"/>
      <c r="D23" s="51"/>
      <c r="E23" s="52"/>
      <c r="F23" s="52"/>
      <c r="G23" s="52"/>
      <c r="H23" s="53"/>
    </row>
    <row r="24" spans="1:15" ht="13.5" customHeight="1" thickTop="1" thickBot="1">
      <c r="B24" s="16"/>
      <c r="C24" s="17"/>
      <c r="D24" s="17"/>
      <c r="E24" s="15"/>
      <c r="F24" s="15"/>
      <c r="G24" s="15"/>
      <c r="H24" s="15"/>
    </row>
    <row r="25" spans="1:15" ht="60.75" customHeight="1" thickTop="1" thickBot="1">
      <c r="A25" s="24">
        <v>0.02</v>
      </c>
      <c r="D25" s="54" t="s">
        <v>28</v>
      </c>
      <c r="E25" s="55"/>
      <c r="F25" s="56" t="s">
        <v>11</v>
      </c>
      <c r="G25" s="57"/>
    </row>
    <row r="26" spans="1:15" ht="40.15" customHeight="1" thickTop="1">
      <c r="C26" s="26" t="s">
        <v>1</v>
      </c>
      <c r="D26" s="47">
        <v>9403</v>
      </c>
      <c r="E26" s="48" t="str">
        <f>IF(M26&lt;&gt;"",ROUNDUP(M26,0),"")</f>
        <v/>
      </c>
      <c r="F26" s="45"/>
      <c r="G26" s="46"/>
    </row>
    <row r="27" spans="1:15" ht="40.15" customHeight="1">
      <c r="C27" s="27" t="s">
        <v>2</v>
      </c>
      <c r="D27" s="47">
        <v>9591</v>
      </c>
      <c r="E27" s="48" t="str">
        <f t="shared" ref="E27:E35" si="0">IF(M27&lt;&gt;"",ROUNDUP(M27,0),"")</f>
        <v/>
      </c>
      <c r="F27" s="45"/>
      <c r="G27" s="46"/>
    </row>
    <row r="28" spans="1:15" ht="40.15" customHeight="1">
      <c r="C28" s="27" t="s">
        <v>3</v>
      </c>
      <c r="D28" s="47">
        <v>9783</v>
      </c>
      <c r="E28" s="48" t="str">
        <f t="shared" si="0"/>
        <v/>
      </c>
      <c r="F28" s="45"/>
      <c r="G28" s="46"/>
    </row>
    <row r="29" spans="1:15" ht="40.15" customHeight="1">
      <c r="C29" s="27" t="s">
        <v>4</v>
      </c>
      <c r="D29" s="47">
        <v>9978</v>
      </c>
      <c r="E29" s="48" t="str">
        <f t="shared" si="0"/>
        <v/>
      </c>
      <c r="F29" s="45"/>
      <c r="G29" s="46"/>
    </row>
    <row r="30" spans="1:15" ht="40.15" customHeight="1">
      <c r="C30" s="27" t="s">
        <v>5</v>
      </c>
      <c r="D30" s="47">
        <v>10178</v>
      </c>
      <c r="E30" s="48" t="str">
        <f t="shared" si="0"/>
        <v/>
      </c>
      <c r="F30" s="45"/>
      <c r="G30" s="46"/>
    </row>
    <row r="31" spans="1:15" ht="40.15" customHeight="1">
      <c r="C31" s="27" t="s">
        <v>6</v>
      </c>
      <c r="D31" s="47">
        <v>10381</v>
      </c>
      <c r="E31" s="48" t="str">
        <f t="shared" si="0"/>
        <v/>
      </c>
      <c r="F31" s="45"/>
      <c r="G31" s="46"/>
    </row>
    <row r="32" spans="1:15" ht="40.15" customHeight="1">
      <c r="C32" s="27" t="s">
        <v>14</v>
      </c>
      <c r="D32" s="47">
        <v>10589</v>
      </c>
      <c r="E32" s="48" t="str">
        <f t="shared" si="0"/>
        <v/>
      </c>
      <c r="F32" s="45"/>
      <c r="G32" s="46"/>
    </row>
    <row r="33" spans="2:8" ht="40.15" customHeight="1">
      <c r="C33" s="27" t="s">
        <v>17</v>
      </c>
      <c r="D33" s="47">
        <v>10801</v>
      </c>
      <c r="E33" s="48" t="str">
        <f t="shared" si="0"/>
        <v/>
      </c>
      <c r="F33" s="45"/>
      <c r="G33" s="46"/>
    </row>
    <row r="34" spans="2:8" ht="40.15" customHeight="1">
      <c r="C34" s="27" t="s">
        <v>18</v>
      </c>
      <c r="D34" s="47">
        <v>11017</v>
      </c>
      <c r="E34" s="48" t="str">
        <f t="shared" si="0"/>
        <v/>
      </c>
      <c r="F34" s="45"/>
      <c r="G34" s="46"/>
    </row>
    <row r="35" spans="2:8" ht="40.15" customHeight="1" thickBot="1">
      <c r="C35" s="28" t="s">
        <v>19</v>
      </c>
      <c r="D35" s="47">
        <v>11237</v>
      </c>
      <c r="E35" s="48" t="str">
        <f t="shared" si="0"/>
        <v/>
      </c>
      <c r="F35" s="45"/>
      <c r="G35" s="46"/>
    </row>
    <row r="36" spans="2:8" ht="51.75" customHeight="1" thickBot="1">
      <c r="C36" s="29" t="s">
        <v>7</v>
      </c>
      <c r="D36" s="41">
        <f>+IF(D26&lt;&gt;"",SUM(D26:D35),"")</f>
        <v>102958</v>
      </c>
      <c r="E36" s="42"/>
      <c r="F36" s="43" t="str">
        <f>IF(F35&lt;&gt;"",IF(SUM(F26:F35)&gt;=G17,SUM(F26:F35),"RENTA INFERIOR MÍNIMO TOTAL CONTRATO"),IF(F35="",""))</f>
        <v/>
      </c>
      <c r="G36" s="44"/>
    </row>
    <row r="37" spans="2:8" ht="6" customHeight="1" thickTop="1">
      <c r="C37" s="2"/>
      <c r="D37" s="2"/>
      <c r="F37" s="2"/>
      <c r="G37" s="2"/>
    </row>
    <row r="38" spans="2:8" ht="9.65" customHeight="1" thickBot="1">
      <c r="C38" s="2"/>
      <c r="D38" s="2"/>
      <c r="E38" s="6"/>
      <c r="F38" s="2"/>
      <c r="G38" s="2"/>
    </row>
    <row r="39" spans="2:8" ht="28.4" customHeight="1" thickTop="1">
      <c r="B39" s="30" t="s">
        <v>15</v>
      </c>
      <c r="C39" s="31"/>
      <c r="D39" s="31"/>
      <c r="E39" s="31"/>
      <c r="F39" s="31"/>
      <c r="G39" s="31"/>
      <c r="H39" s="32"/>
    </row>
    <row r="40" spans="2:8" ht="31.4" customHeight="1">
      <c r="B40" s="33" t="s">
        <v>20</v>
      </c>
      <c r="C40" s="34"/>
      <c r="D40" s="34"/>
      <c r="E40" s="34"/>
      <c r="F40" s="34"/>
      <c r="G40" s="34"/>
      <c r="H40" s="35"/>
    </row>
    <row r="41" spans="2:8" ht="83.65" customHeight="1" thickBot="1">
      <c r="B41" s="36" t="s">
        <v>29</v>
      </c>
      <c r="C41" s="37"/>
      <c r="D41" s="37"/>
      <c r="E41" s="37"/>
      <c r="F41" s="37"/>
      <c r="G41" s="37"/>
      <c r="H41" s="38"/>
    </row>
    <row r="42" spans="2:8" ht="6.75" customHeight="1" thickTop="1">
      <c r="B42" s="7"/>
      <c r="C42" s="7"/>
      <c r="D42" s="7"/>
      <c r="E42" s="7"/>
      <c r="F42" s="7"/>
      <c r="G42" s="7"/>
      <c r="H42" s="7"/>
    </row>
    <row r="43" spans="2:8" ht="26.25" customHeight="1">
      <c r="B43" s="39" t="s">
        <v>8</v>
      </c>
      <c r="C43" s="39"/>
      <c r="D43" s="39"/>
      <c r="E43" s="39"/>
      <c r="F43" s="39"/>
      <c r="G43" s="39"/>
      <c r="H43" s="39"/>
    </row>
    <row r="44" spans="2:8" ht="15" customHeight="1">
      <c r="B44" s="8"/>
      <c r="C44" s="8"/>
      <c r="D44" s="8"/>
      <c r="E44" s="8"/>
      <c r="F44" s="9"/>
      <c r="G44" s="9"/>
      <c r="H44" s="9"/>
    </row>
    <row r="45" spans="2:8" ht="7.5" customHeight="1"/>
    <row r="46" spans="2:8" ht="15" customHeight="1">
      <c r="B46" s="40"/>
      <c r="C46" s="40"/>
      <c r="D46" s="40"/>
      <c r="E46" s="40"/>
      <c r="F46" s="40"/>
      <c r="G46" s="10"/>
      <c r="H46" s="10"/>
    </row>
    <row r="47" spans="2:8" ht="9" customHeight="1"/>
  </sheetData>
  <sheetProtection algorithmName="SHA-512" hashValue="tNB+SROraxwF1g3HiX1Th/VgqZvT1vyiTVgUw8CvmT3yFuIhqEPDJA5/qMvd5L3DUfm8nk1zZ3+WB5uOuDFJwg==" saltValue="rDWsOEmz8f0s8tTinDfUxw==" spinCount="100000" sheet="1" objects="1" scenarios="1"/>
  <mergeCells count="44">
    <mergeCell ref="E2:F2"/>
    <mergeCell ref="G2:H3"/>
    <mergeCell ref="E3:F3"/>
    <mergeCell ref="B7:H7"/>
    <mergeCell ref="B9:H10"/>
    <mergeCell ref="B11:H12"/>
    <mergeCell ref="B14:H14"/>
    <mergeCell ref="B16:C16"/>
    <mergeCell ref="G16:H16"/>
    <mergeCell ref="B17:C20"/>
    <mergeCell ref="D17:D20"/>
    <mergeCell ref="E17:E20"/>
    <mergeCell ref="F17:F20"/>
    <mergeCell ref="G17:H20"/>
    <mergeCell ref="B23:C23"/>
    <mergeCell ref="D23:H23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B40:H40"/>
    <mergeCell ref="B41:H41"/>
    <mergeCell ref="B43:H43"/>
    <mergeCell ref="B46:F46"/>
    <mergeCell ref="D36:E36"/>
    <mergeCell ref="F36:G36"/>
  </mergeCells>
  <dataValidations count="1">
    <dataValidation type="custom" allowBlank="1" showInputMessage="1" showErrorMessage="1" error="RENTA INFERIOR MÍNIMO EXIGIDO" sqref="G26 F26:F35 G35" xr:uid="{00000000-0002-0000-0000-000000000000}">
      <formula1>+IF(F26&lt;D26,"RENTA NO VÁLIDA",F26)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53" orientation="portrait" r:id="rId1"/>
  <headerFooter alignWithMargins="0"/>
  <rowBreaks count="1" manualBreakCount="1">
    <brk id="43" min="1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07F63BC256E246B9D56EEE32BF700C" ma:contentTypeVersion="16" ma:contentTypeDescription="Crear nuevo documento." ma:contentTypeScope="" ma:versionID="bde18eccc569ad6942e4afa6f15dbb03">
  <xsd:schema xmlns:xsd="http://www.w3.org/2001/XMLSchema" xmlns:xs="http://www.w3.org/2001/XMLSchema" xmlns:p="http://schemas.microsoft.com/office/2006/metadata/properties" xmlns:ns2="e6783039-5209-43a2-b088-42a6adea9cdd" xmlns:ns3="25637f2a-c1aa-4cc2-aa54-0ea0dd776b9f" targetNamespace="http://schemas.microsoft.com/office/2006/metadata/properties" ma:root="true" ma:fieldsID="af05e2e6ae5e1180321e2dc395ed57c5" ns2:_="" ns3:_="">
    <xsd:import namespace="e6783039-5209-43a2-b088-42a6adea9cdd"/>
    <xsd:import namespace="25637f2a-c1aa-4cc2-aa54-0ea0dd776b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Imag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83039-5209-43a2-b088-42a6adea9c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5f77948-cb74-4db9-9d42-99e13121e5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magen" ma:index="21" nillable="true" ma:displayName="Imagen" ma:format="Thumbnail" ma:internalName="Imagen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37f2a-c1aa-4cc2-aa54-0ea0dd776b9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43a5453-0bd2-4d12-aa81-d9a57275277c}" ma:internalName="TaxCatchAll" ma:showField="CatchAllData" ma:web="25637f2a-c1aa-4cc2-aa54-0ea0dd776b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783039-5209-43a2-b088-42a6adea9cdd">
      <Terms xmlns="http://schemas.microsoft.com/office/infopath/2007/PartnerControls"/>
    </lcf76f155ced4ddcb4097134ff3c332f>
    <TaxCatchAll xmlns="25637f2a-c1aa-4cc2-aa54-0ea0dd776b9f" xsi:nil="true"/>
    <Imagen xmlns="e6783039-5209-43a2-b088-42a6adea9c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D5F7FC-8E8F-4C35-85F1-C677816B4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783039-5209-43a2-b088-42a6adea9cdd"/>
    <ds:schemaRef ds:uri="25637f2a-c1aa-4cc2-aa54-0ea0dd776b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43FB0A-595C-4AEA-AE89-5976592EA3CA}">
  <ds:schemaRefs>
    <ds:schemaRef ds:uri="e6783039-5209-43a2-b088-42a6adea9cdd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5637f2a-c1aa-4cc2-aa54-0ea0dd776b9f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B67602-FD9B-4A02-933F-6838A2AEAA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 Años</vt:lpstr>
      <vt:lpstr>'10 Años'!Área_de_impresión</vt:lpstr>
    </vt:vector>
  </TitlesOfParts>
  <Company>ADIF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 BARCELONA LAPARRA</dc:creator>
  <cp:lastModifiedBy>JOSE GOMEZ JIMENEZ</cp:lastModifiedBy>
  <cp:lastPrinted>2023-05-05T11:47:33Z</cp:lastPrinted>
  <dcterms:created xsi:type="dcterms:W3CDTF">2013-04-11T09:54:16Z</dcterms:created>
  <dcterms:modified xsi:type="dcterms:W3CDTF">2024-02-16T08:44:13Z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0x010100C707F63BC256E246B9D56EEE32BF700C</vt:lpwstr>
  </property>
  <property fmtid="{D5CDD505-2E9C-101B-9397-08002B2CF9AE}" pid="3" name="MSIP_Label_fbd3ba00-5fc5-4f23-a44f-e2ec4fcb3aca_Enabled">
    <vt:lpwstr>true</vt:lpwstr>
  </property>
  <property fmtid="{D5CDD505-2E9C-101B-9397-08002B2CF9AE}" pid="4" name="MSIP_Label_fbd3ba00-5fc5-4f23-a44f-e2ec4fcb3aca_SetDate">
    <vt:lpwstr>2024-02-15T11:52:06Z</vt:lpwstr>
  </property>
  <property fmtid="{D5CDD505-2E9C-101B-9397-08002B2CF9AE}" pid="5" name="MSIP_Label_fbd3ba00-5fc5-4f23-a44f-e2ec4fcb3aca_Method">
    <vt:lpwstr>Privileged</vt:lpwstr>
  </property>
  <property fmtid="{D5CDD505-2E9C-101B-9397-08002B2CF9AE}" pid="6" name="MSIP_Label_fbd3ba00-5fc5-4f23-a44f-e2ec4fcb3aca_Name">
    <vt:lpwstr>Etiqueta predeterminada público</vt:lpwstr>
  </property>
  <property fmtid="{D5CDD505-2E9C-101B-9397-08002B2CF9AE}" pid="7" name="MSIP_Label_fbd3ba00-5fc5-4f23-a44f-e2ec4fcb3aca_SiteId">
    <vt:lpwstr>f752ca51-e762-497a-939c-e7b7813268af</vt:lpwstr>
  </property>
  <property fmtid="{D5CDD505-2E9C-101B-9397-08002B2CF9AE}" pid="8" name="MSIP_Label_fbd3ba00-5fc5-4f23-a44f-e2ec4fcb3aca_ActionId">
    <vt:lpwstr>1c2758e8-315c-4b12-bcb5-ec07ee750671</vt:lpwstr>
  </property>
  <property fmtid="{D5CDD505-2E9C-101B-9397-08002B2CF9AE}" pid="9" name="MSIP_Label_fbd3ba00-5fc5-4f23-a44f-e2ec4fcb3aca_ContentBits">
    <vt:lpwstr>0</vt:lpwstr>
  </property>
</Properties>
</file>